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520" yWindow="460" windowWidth="15180" windowHeight="8580" tabRatio="898"/>
  </bookViews>
  <sheets>
    <sheet name="Placement Types - FY2017" sheetId="1" r:id="rId1"/>
    <sheet name="Placement Type - Cum Years" sheetId="2" r:id="rId2"/>
    <sheet name="Placement Category - Cum Years " sheetId="3" r:id="rId3"/>
    <sheet name="Placement Type-Relative" sheetId="4" r:id="rId4"/>
    <sheet name="Placement Type -Adoptive" sheetId="5" r:id="rId5"/>
    <sheet name="Placement Type - Therapeutic" sheetId="6" r:id="rId6"/>
  </sheets>
  <definedNames>
    <definedName name="_xlnm.Print_Area" localSheetId="1">'Placement Type - Cum Years'!$A$1:$J$61</definedName>
    <definedName name="_xlnm.Print_Area" localSheetId="5">'Placement Type - Therapeutic'!$A$1:$J$9</definedName>
    <definedName name="_xlnm.Print_Area" localSheetId="4">'Placement Type -Adoptive'!$A$1:$J$11</definedName>
    <definedName name="_xlnm.Print_Area" localSheetId="3">'Placement Type-Relative'!$A$1:$J$11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D9" i="6"/>
  <c r="C9" i="6"/>
  <c r="B9" i="6"/>
  <c r="Q9" i="6"/>
  <c r="P9" i="6"/>
  <c r="O9" i="6"/>
  <c r="N9" i="6"/>
  <c r="L9" i="6"/>
  <c r="K9" i="6"/>
  <c r="C11" i="5"/>
  <c r="B11" i="5"/>
  <c r="J11" i="5"/>
  <c r="I11" i="5"/>
  <c r="H11" i="5"/>
  <c r="G11" i="5"/>
  <c r="E11" i="5"/>
  <c r="D11" i="5"/>
  <c r="J11" i="4"/>
  <c r="I11" i="4"/>
  <c r="H11" i="4"/>
  <c r="G11" i="4"/>
  <c r="F11" i="4"/>
  <c r="E11" i="4"/>
  <c r="D11" i="4"/>
  <c r="C11" i="4"/>
  <c r="B11" i="4"/>
  <c r="L18" i="3"/>
  <c r="K18" i="3"/>
  <c r="J18" i="3"/>
  <c r="I18" i="3"/>
  <c r="H18" i="3"/>
  <c r="G18" i="3"/>
  <c r="F18" i="3"/>
  <c r="E18" i="3"/>
  <c r="D18" i="3"/>
  <c r="C18" i="3"/>
  <c r="B18" i="3"/>
  <c r="H30" i="2"/>
  <c r="H10" i="3"/>
  <c r="H29" i="3"/>
  <c r="H27" i="3"/>
  <c r="H25" i="3"/>
  <c r="H28" i="3"/>
  <c r="H26" i="3"/>
  <c r="G28" i="3"/>
  <c r="G27" i="3"/>
  <c r="G26" i="3"/>
  <c r="G25" i="3"/>
  <c r="J61" i="2"/>
  <c r="I61" i="2"/>
  <c r="H61" i="2"/>
  <c r="G10" i="3"/>
  <c r="G29" i="3"/>
  <c r="G61" i="2"/>
  <c r="G30" i="2"/>
  <c r="H27" i="1"/>
  <c r="F27" i="1"/>
  <c r="E27" i="1"/>
  <c r="D27" i="1"/>
  <c r="C27" i="1"/>
  <c r="B27" i="1"/>
  <c r="H30" i="3"/>
  <c r="G30" i="3"/>
  <c r="F30" i="2"/>
  <c r="E30" i="2"/>
  <c r="C30" i="2"/>
  <c r="B30" i="2"/>
  <c r="F10" i="3"/>
  <c r="E10" i="3"/>
  <c r="F29" i="3"/>
  <c r="F28" i="3"/>
  <c r="F27" i="3"/>
  <c r="F26" i="3"/>
  <c r="F25" i="3"/>
  <c r="F30" i="3"/>
  <c r="E28" i="3"/>
  <c r="E27" i="3"/>
  <c r="E26" i="3"/>
  <c r="F61" i="2"/>
  <c r="E29" i="3"/>
  <c r="E25" i="3"/>
  <c r="E30" i="3"/>
  <c r="E61" i="2"/>
  <c r="D29" i="3"/>
  <c r="D28" i="3"/>
  <c r="D27" i="3"/>
  <c r="D26" i="3"/>
  <c r="D25" i="3"/>
  <c r="D30" i="3"/>
  <c r="L37" i="3"/>
  <c r="L36" i="3"/>
  <c r="L35" i="3"/>
  <c r="L34" i="3"/>
  <c r="L33" i="3"/>
  <c r="C29" i="3"/>
  <c r="C28" i="3"/>
  <c r="C27" i="3"/>
  <c r="C26" i="3"/>
  <c r="C25" i="3"/>
  <c r="B29" i="3"/>
  <c r="B28" i="3"/>
  <c r="B27" i="3"/>
  <c r="B26" i="3"/>
  <c r="B25" i="3"/>
  <c r="L38" i="3"/>
  <c r="C30" i="3"/>
  <c r="B30" i="3"/>
  <c r="B39" i="1"/>
  <c r="C39" i="1"/>
  <c r="D39" i="1"/>
  <c r="E39" i="1"/>
  <c r="F39" i="1"/>
  <c r="H39" i="1"/>
  <c r="D61" i="2"/>
  <c r="C61" i="2"/>
  <c r="B61" i="2"/>
</calcChain>
</file>

<file path=xl/sharedStrings.xml><?xml version="1.0" encoding="utf-8"?>
<sst xmlns="http://schemas.openxmlformats.org/spreadsheetml/2006/main" count="253" uniqueCount="95">
  <si>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</si>
  <si>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</si>
  <si>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</si>
  <si>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</si>
  <si>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</si>
  <si>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</si>
  <si>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</si>
  <si>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</si>
  <si>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</si>
  <si>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</si>
  <si>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</si>
  <si>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</si>
  <si>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</si>
  <si>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</si>
  <si>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</si>
  <si>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</si>
  <si>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</si>
  <si>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</si>
  <si>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</si>
  <si>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</si>
  <si>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</si>
  <si>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</si>
  <si>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</si>
  <si>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</si>
  <si>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</si>
  <si>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</si>
  <si>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</si>
  <si>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</si>
  <si>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</si>
  <si>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</si>
  <si>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</si>
  <si>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</si>
  <si>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</si>
  <si>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</si>
  <si>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</si>
  <si>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</si>
  <si>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Non DMH Psychiatric Hospital (Non-Temp. - More than 45 Days)</t>
  </si>
  <si>
    <t>Temporary Event</t>
  </si>
  <si>
    <t>South Carolina Department of Social Services</t>
  </si>
  <si>
    <t>Hospital (Non-Temporary - 30 days or more)</t>
  </si>
  <si>
    <t>STATE TOTAL</t>
  </si>
  <si>
    <t>TOTAL Children in Foster Care</t>
  </si>
  <si>
    <t>SFY15</t>
  </si>
  <si>
    <t>SFY11</t>
  </si>
  <si>
    <t>SFY12</t>
  </si>
  <si>
    <t>SFY13</t>
  </si>
  <si>
    <t>SFY14</t>
  </si>
  <si>
    <t>SFY00</t>
  </si>
  <si>
    <t>SFY01</t>
  </si>
  <si>
    <t>SFY02</t>
  </si>
  <si>
    <t>SFY03</t>
  </si>
  <si>
    <t>SFY04</t>
  </si>
  <si>
    <t>SFY05</t>
  </si>
  <si>
    <t>SFY06</t>
  </si>
  <si>
    <t>SFY07</t>
  </si>
  <si>
    <t>SFY08</t>
  </si>
  <si>
    <t>SFY09</t>
  </si>
  <si>
    <t>SFY10</t>
  </si>
  <si>
    <t>FY11</t>
  </si>
  <si>
    <t>FY12</t>
  </si>
  <si>
    <t>FY13</t>
  </si>
  <si>
    <t>FY14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</si>
  <si>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</si>
  <si>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</si>
  <si>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</si>
  <si>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</si>
  <si>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</si>
  <si>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</si>
  <si>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</si>
  <si>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</si>
  <si>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</si>
  <si>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</si>
  <si>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</si>
  <si>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FY15</t>
  </si>
  <si>
    <t>DMH Psychiatric Hospital (Non-Temp. - More Than 30 Days)</t>
  </si>
  <si>
    <t>Hospital (Non-Temp. - More than 30 Days)</t>
  </si>
  <si>
    <t>Non DMH Psychiatric Hospital (Non-Temp. - More than 30 Days)</t>
  </si>
  <si>
    <t>No Birthdate</t>
  </si>
  <si>
    <t>FY16</t>
  </si>
  <si>
    <t>SFY16</t>
  </si>
  <si>
    <t>SCDSS - Accountability, Data, and Research (last FY from data from CAPSS on August 1, 2017)</t>
  </si>
  <si>
    <t>SCDSS - Accountability, Data, and Research Division (data from CAPSS on August 1, 2017)</t>
  </si>
  <si>
    <t>Non-DMH Psychiatric (Non-Temporary - 30 days or more)</t>
  </si>
  <si>
    <t xml:space="preserve">Placement Types for Youth in Foster Care on June 30, 2017   </t>
  </si>
  <si>
    <t xml:space="preserve">Placement Types for Youth in Foster Care on the last day of the State Fiscal Year </t>
  </si>
  <si>
    <t>Placement Types for Youth in Foster Care on the last day of the State Fiscal Year - Number of Children per Type</t>
  </si>
  <si>
    <t>Placement Types for Youth in Foster Care on the last day of the State Fiscal Year - Percent of Children per Type</t>
  </si>
  <si>
    <t>SFY17</t>
  </si>
  <si>
    <t>FY17</t>
  </si>
  <si>
    <t xml:space="preserve">Relative Placement for Youth in Foster Care on the last day of the State Fiscal Year </t>
  </si>
  <si>
    <t>Court Ordered Unlic.Relative</t>
  </si>
  <si>
    <t xml:space="preserve">Adoptive Placement Types for Youth in Foster Care on the last day of the State Fiscal Year </t>
  </si>
  <si>
    <t xml:space="preserve">Therapeutic Placement Types for Youth in Foster Care on the last day of the State Fiscal Year </t>
  </si>
  <si>
    <t>Placement Categories for Youth in Foster Care on June 30, 2017</t>
  </si>
  <si>
    <t>Age in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</si>
</sst>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1" xfId="0" applyNumberFormat="1" applyBorder="1"/>
    <xf numFmtId="3" fontId="0" fillId="0" borderId="1" xfId="0" applyNumberFormat="1" applyBorder="1"/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/>
    <xf numFmtId="0" fontId="1" fillId="0" borderId="0" xfId="0" applyFont="1"/>
    <xf numFmtId="0" fontId="1" fillId="0" borderId="0" xfId="0" applyFont="1" applyAlignment="1"/>
    <xf numFmtId="0" fontId="8" fillId="4" borderId="5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4" borderId="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4" fillId="2" borderId="2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0" fillId="0" borderId="3" xfId="0" applyNumberForma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 wrapText="1"/>
    </xf>
    <xf numFmtId="3" fontId="7" fillId="4" borderId="7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4" borderId="0" xfId="0" applyFont="1" applyFill="1"/>
    <xf numFmtId="3" fontId="7" fillId="4" borderId="0" xfId="0" applyNumberFormat="1" applyFont="1" applyFill="1"/>
    <xf numFmtId="164" fontId="7" fillId="4" borderId="1" xfId="0" applyNumberFormat="1" applyFont="1" applyFill="1" applyBorder="1"/>
    <xf numFmtId="3" fontId="7" fillId="4" borderId="12" xfId="0" applyNumberFormat="1" applyFont="1" applyFill="1" applyBorder="1" applyAlignment="1">
      <alignment horizontal="right" vertical="center" wrapText="1"/>
    </xf>
    <xf numFmtId="3" fontId="7" fillId="4" borderId="12" xfId="0" applyNumberFormat="1" applyFont="1" applyFill="1" applyBorder="1" applyAlignment="1">
      <alignment vertical="center" wrapText="1"/>
    </xf>
    <xf numFmtId="3" fontId="7" fillId="4" borderId="13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DE64"/>
      <color rgb="FF3BFF94"/>
      <color rgb="FFF4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Placement Categories Over Time - Numbers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11154855643"/>
          <c:y val="0.144444444444444"/>
          <c:w val="0.867332895888014"/>
          <c:h val="0.652178113152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'Placement Category - Cum Years '!$A$5</c:f>
              <c:strCache>
                <c:ptCount val="1"/>
                <c:pt idx="0">
                  <c:v>Foster care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'!$B$4:$H$4</c:f>
              <c:strCache>
                <c:ptCount val="7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</c:strCache>
            </c:strRef>
          </c:cat>
          <c:val>
            <c:numRef>
              <c:f>'Placement Category - Cum Years '!$B$5:$H$5</c:f>
              <c:numCache>
                <c:formatCode>#,##0</c:formatCode>
                <c:ptCount val="7"/>
                <c:pt idx="0">
                  <c:v>1929.0</c:v>
                </c:pt>
                <c:pt idx="1">
                  <c:v>2082.0</c:v>
                </c:pt>
                <c:pt idx="2">
                  <c:v>2115.0</c:v>
                </c:pt>
                <c:pt idx="3">
                  <c:v>2354.0</c:v>
                </c:pt>
                <c:pt idx="4">
                  <c:v>2438.0</c:v>
                </c:pt>
                <c:pt idx="5">
                  <c:v>2549.0</c:v>
                </c:pt>
                <c:pt idx="6">
                  <c:v>2734.0</c:v>
                </c:pt>
              </c:numCache>
            </c:numRef>
          </c:val>
        </c:ser>
        <c:ser>
          <c:idx val="2"/>
          <c:order val="1"/>
          <c:tx>
            <c:strRef>
              <c:f>'Placement Category - Cum Years '!$A$7</c:f>
              <c:strCache>
                <c:ptCount val="1"/>
                <c:pt idx="0">
                  <c:v>Congregate care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'!$B$4:$H$4</c:f>
              <c:strCache>
                <c:ptCount val="7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</c:strCache>
            </c:strRef>
          </c:cat>
          <c:val>
            <c:numRef>
              <c:f>'Placement Category - Cum Years '!$B$7:$H$7</c:f>
              <c:numCache>
                <c:formatCode>#,##0</c:formatCode>
                <c:ptCount val="7"/>
                <c:pt idx="0">
                  <c:v>856.0</c:v>
                </c:pt>
                <c:pt idx="1">
                  <c:v>756.0</c:v>
                </c:pt>
                <c:pt idx="2">
                  <c:v>775.0</c:v>
                </c:pt>
                <c:pt idx="3">
                  <c:v>892.0</c:v>
                </c:pt>
                <c:pt idx="4">
                  <c:v>902.0</c:v>
                </c:pt>
                <c:pt idx="5">
                  <c:v>910.0</c:v>
                </c:pt>
                <c:pt idx="6">
                  <c:v>924.0</c:v>
                </c:pt>
              </c:numCache>
            </c:numRef>
          </c:val>
        </c:ser>
        <c:ser>
          <c:idx val="1"/>
          <c:order val="2"/>
          <c:tx>
            <c:strRef>
              <c:f>'Placement Category - Cum Years '!$A$6</c:f>
              <c:strCache>
                <c:ptCount val="1"/>
                <c:pt idx="0">
                  <c:v>Kinship care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'!$B$4:$H$4</c:f>
              <c:strCache>
                <c:ptCount val="7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</c:strCache>
            </c:strRef>
          </c:cat>
          <c:val>
            <c:numRef>
              <c:f>'Placement Category - Cum Years '!$B$6:$H$6</c:f>
              <c:numCache>
                <c:formatCode>#,##0</c:formatCode>
                <c:ptCount val="7"/>
                <c:pt idx="0">
                  <c:v>509.0</c:v>
                </c:pt>
                <c:pt idx="1">
                  <c:v>305.0</c:v>
                </c:pt>
                <c:pt idx="2">
                  <c:v>200.0</c:v>
                </c:pt>
                <c:pt idx="3">
                  <c:v>199.0</c:v>
                </c:pt>
                <c:pt idx="4">
                  <c:v>316.0</c:v>
                </c:pt>
                <c:pt idx="5">
                  <c:v>297.0</c:v>
                </c:pt>
                <c:pt idx="6">
                  <c:v>236.0</c:v>
                </c:pt>
              </c:numCache>
            </c:numRef>
          </c:val>
        </c:ser>
        <c:ser>
          <c:idx val="3"/>
          <c:order val="3"/>
          <c:tx>
            <c:strRef>
              <c:f>'Placement Category - Cum Years '!$A$8</c:f>
              <c:strCache>
                <c:ptCount val="1"/>
                <c:pt idx="0">
                  <c:v>Pre-adoptive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'!$B$4:$H$4</c:f>
              <c:strCache>
                <c:ptCount val="7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</c:strCache>
            </c:strRef>
          </c:cat>
          <c:val>
            <c:numRef>
              <c:f>'Placement Category - Cum Years '!$B$8:$H$8</c:f>
              <c:numCache>
                <c:formatCode>#,##0</c:formatCode>
                <c:ptCount val="7"/>
                <c:pt idx="0">
                  <c:v>565.0</c:v>
                </c:pt>
                <c:pt idx="1">
                  <c:v>210.0</c:v>
                </c:pt>
                <c:pt idx="2">
                  <c:v>214.0</c:v>
                </c:pt>
                <c:pt idx="3">
                  <c:v>144.0</c:v>
                </c:pt>
                <c:pt idx="4">
                  <c:v>200.0</c:v>
                </c:pt>
                <c:pt idx="5">
                  <c:v>268.0</c:v>
                </c:pt>
                <c:pt idx="6">
                  <c:v>226.0</c:v>
                </c:pt>
              </c:numCache>
            </c:numRef>
          </c:val>
        </c:ser>
        <c:ser>
          <c:idx val="4"/>
          <c:order val="4"/>
          <c:tx>
            <c:strRef>
              <c:f>'Placement Category - Cum Years 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'Placement Category - Cum Years '!$B$4:$H$4</c:f>
              <c:strCache>
                <c:ptCount val="7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</c:strCache>
            </c:strRef>
          </c:cat>
          <c:val>
            <c:numRef>
              <c:f>'Placement Category - Cum Years '!$B$9:$H$9</c:f>
              <c:numCache>
                <c:formatCode>#,##0</c:formatCode>
                <c:ptCount val="7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6.0</c:v>
                </c:pt>
                <c:pt idx="4">
                  <c:v>4.0</c:v>
                </c:pt>
                <c:pt idx="5">
                  <c:v>6.0</c:v>
                </c:pt>
                <c:pt idx="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801634544"/>
        <c:axId val="1801584096"/>
      </c:barChart>
      <c:catAx>
        <c:axId val="18016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584096"/>
        <c:crosses val="autoZero"/>
        <c:auto val="1"/>
        <c:lblAlgn val="ctr"/>
        <c:lblOffset val="100"/>
        <c:noMultiLvlLbl val="0"/>
      </c:catAx>
      <c:valAx>
        <c:axId val="180158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63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Placement Categories Over Time - Percentage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11154855643"/>
          <c:y val="0.209259259259259"/>
          <c:w val="0.867332895888014"/>
          <c:h val="0.5873632983377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'Placement Category - Cum Years '!$A$25</c:f>
              <c:strCache>
                <c:ptCount val="1"/>
                <c:pt idx="0">
                  <c:v>Foster care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'!$B$24:$H$24</c:f>
              <c:strCache>
                <c:ptCount val="7"/>
                <c:pt idx="0">
                  <c:v>SFY11</c:v>
                </c:pt>
                <c:pt idx="1">
                  <c:v>SFY12</c:v>
                </c:pt>
                <c:pt idx="2">
                  <c:v>SFY13</c:v>
                </c:pt>
                <c:pt idx="3">
                  <c:v>SFY14</c:v>
                </c:pt>
                <c:pt idx="4">
                  <c:v>SFY15</c:v>
                </c:pt>
                <c:pt idx="5">
                  <c:v>SFY16</c:v>
                </c:pt>
                <c:pt idx="6">
                  <c:v>SFY17</c:v>
                </c:pt>
              </c:strCache>
            </c:strRef>
          </c:cat>
          <c:val>
            <c:numRef>
              <c:f>'Placement Category - Cum Years '!$B$25:$H$25</c:f>
              <c:numCache>
                <c:formatCode>0.0%</c:formatCode>
                <c:ptCount val="7"/>
                <c:pt idx="0">
                  <c:v>0.4996114996115</c:v>
                </c:pt>
                <c:pt idx="1">
                  <c:v>0.620566318926975</c:v>
                </c:pt>
                <c:pt idx="2">
                  <c:v>0.639745916515426</c:v>
                </c:pt>
                <c:pt idx="3">
                  <c:v>0.654798331015299</c:v>
                </c:pt>
                <c:pt idx="4">
                  <c:v>0.63160621761658</c:v>
                </c:pt>
                <c:pt idx="5">
                  <c:v>0.632506203473945</c:v>
                </c:pt>
                <c:pt idx="6">
                  <c:v>0.662627241880756</c:v>
                </c:pt>
              </c:numCache>
            </c:numRef>
          </c:val>
        </c:ser>
        <c:ser>
          <c:idx val="2"/>
          <c:order val="1"/>
          <c:tx>
            <c:strRef>
              <c:f>'Placement Category - Cum Years '!$A$27</c:f>
              <c:strCache>
                <c:ptCount val="1"/>
                <c:pt idx="0">
                  <c:v>Congregate care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'!$B$24:$H$24</c:f>
              <c:strCache>
                <c:ptCount val="7"/>
                <c:pt idx="0">
                  <c:v>SFY11</c:v>
                </c:pt>
                <c:pt idx="1">
                  <c:v>SFY12</c:v>
                </c:pt>
                <c:pt idx="2">
                  <c:v>SFY13</c:v>
                </c:pt>
                <c:pt idx="3">
                  <c:v>SFY14</c:v>
                </c:pt>
                <c:pt idx="4">
                  <c:v>SFY15</c:v>
                </c:pt>
                <c:pt idx="5">
                  <c:v>SFY16</c:v>
                </c:pt>
                <c:pt idx="6">
                  <c:v>SFY17</c:v>
                </c:pt>
              </c:strCache>
            </c:strRef>
          </c:cat>
          <c:val>
            <c:numRef>
              <c:f>'Placement Category - Cum Years '!$B$27:$H$27</c:f>
              <c:numCache>
                <c:formatCode>0.0%</c:formatCode>
                <c:ptCount val="7"/>
                <c:pt idx="0">
                  <c:v>0.221704221704222</c:v>
                </c:pt>
                <c:pt idx="1">
                  <c:v>0.225335320417288</c:v>
                </c:pt>
                <c:pt idx="2">
                  <c:v>0.234422262552934</c:v>
                </c:pt>
                <c:pt idx="3">
                  <c:v>0.248122392211405</c:v>
                </c:pt>
                <c:pt idx="4">
                  <c:v>0.233678756476684</c:v>
                </c:pt>
                <c:pt idx="5">
                  <c:v>0.225806451612903</c:v>
                </c:pt>
                <c:pt idx="6">
                  <c:v>0.223945710130877</c:v>
                </c:pt>
              </c:numCache>
            </c:numRef>
          </c:val>
        </c:ser>
        <c:ser>
          <c:idx val="1"/>
          <c:order val="2"/>
          <c:tx>
            <c:strRef>
              <c:f>'Placement Category - Cum Years '!$A$26</c:f>
              <c:strCache>
                <c:ptCount val="1"/>
                <c:pt idx="0">
                  <c:v>Kinship care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'!$B$24:$H$24</c:f>
              <c:strCache>
                <c:ptCount val="7"/>
                <c:pt idx="0">
                  <c:v>SFY11</c:v>
                </c:pt>
                <c:pt idx="1">
                  <c:v>SFY12</c:v>
                </c:pt>
                <c:pt idx="2">
                  <c:v>SFY13</c:v>
                </c:pt>
                <c:pt idx="3">
                  <c:v>SFY14</c:v>
                </c:pt>
                <c:pt idx="4">
                  <c:v>SFY15</c:v>
                </c:pt>
                <c:pt idx="5">
                  <c:v>SFY16</c:v>
                </c:pt>
                <c:pt idx="6">
                  <c:v>SFY17</c:v>
                </c:pt>
              </c:strCache>
            </c:strRef>
          </c:cat>
          <c:val>
            <c:numRef>
              <c:f>'Placement Category - Cum Years '!$B$26:$H$26</c:f>
              <c:numCache>
                <c:formatCode>0.0%</c:formatCode>
                <c:ptCount val="7"/>
                <c:pt idx="0">
                  <c:v>0.131831131831132</c:v>
                </c:pt>
                <c:pt idx="1">
                  <c:v>0.0909090909090909</c:v>
                </c:pt>
                <c:pt idx="2">
                  <c:v>0.0604960677555959</c:v>
                </c:pt>
                <c:pt idx="3">
                  <c:v>0.0553546592489569</c:v>
                </c:pt>
                <c:pt idx="4">
                  <c:v>0.0818652849740932</c:v>
                </c:pt>
                <c:pt idx="5">
                  <c:v>0.073697270471464</c:v>
                </c:pt>
                <c:pt idx="6">
                  <c:v>0.0571982549684925</c:v>
                </c:pt>
              </c:numCache>
            </c:numRef>
          </c:val>
        </c:ser>
        <c:ser>
          <c:idx val="3"/>
          <c:order val="3"/>
          <c:tx>
            <c:strRef>
              <c:f>'Placement Category - Cum Years '!$A$28</c:f>
              <c:strCache>
                <c:ptCount val="1"/>
                <c:pt idx="0">
                  <c:v>Pre-adoptive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"/>
                  <c:y val="0.00462962962962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2533763208E-17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0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0"/>
                  <c:y val="-0.060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'Placement Category - Cum Years '!$B$24:$H$24</c:f>
              <c:strCache>
                <c:ptCount val="7"/>
                <c:pt idx="0">
                  <c:v>SFY11</c:v>
                </c:pt>
                <c:pt idx="1">
                  <c:v>SFY12</c:v>
                </c:pt>
                <c:pt idx="2">
                  <c:v>SFY13</c:v>
                </c:pt>
                <c:pt idx="3">
                  <c:v>SFY14</c:v>
                </c:pt>
                <c:pt idx="4">
                  <c:v>SFY15</c:v>
                </c:pt>
                <c:pt idx="5">
                  <c:v>SFY16</c:v>
                </c:pt>
                <c:pt idx="6">
                  <c:v>SFY17</c:v>
                </c:pt>
              </c:strCache>
            </c:strRef>
          </c:cat>
          <c:val>
            <c:numRef>
              <c:f>'Placement Category - Cum Years '!$B$28:$H$28</c:f>
              <c:numCache>
                <c:formatCode>0.0%</c:formatCode>
                <c:ptCount val="7"/>
                <c:pt idx="0">
                  <c:v>0.146335146335146</c:v>
                </c:pt>
                <c:pt idx="1">
                  <c:v>0.0625931445603577</c:v>
                </c:pt>
                <c:pt idx="2">
                  <c:v>0.0647307924984876</c:v>
                </c:pt>
                <c:pt idx="3">
                  <c:v>0.0400556328233658</c:v>
                </c:pt>
                <c:pt idx="4">
                  <c:v>0.0518134715025907</c:v>
                </c:pt>
                <c:pt idx="5">
                  <c:v>0.0665012406947891</c:v>
                </c:pt>
                <c:pt idx="6">
                  <c:v>0.0547746000969462</c:v>
                </c:pt>
              </c:numCache>
            </c:numRef>
          </c:val>
        </c:ser>
        <c:ser>
          <c:idx val="4"/>
          <c:order val="4"/>
          <c:tx>
            <c:strRef>
              <c:f>'Placement Category - Cum Years '!$A$29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'Placement Category - Cum Years '!$B$24:$H$24</c:f>
              <c:strCache>
                <c:ptCount val="7"/>
                <c:pt idx="0">
                  <c:v>SFY11</c:v>
                </c:pt>
                <c:pt idx="1">
                  <c:v>SFY12</c:v>
                </c:pt>
                <c:pt idx="2">
                  <c:v>SFY13</c:v>
                </c:pt>
                <c:pt idx="3">
                  <c:v>SFY14</c:v>
                </c:pt>
                <c:pt idx="4">
                  <c:v>SFY15</c:v>
                </c:pt>
                <c:pt idx="5">
                  <c:v>SFY16</c:v>
                </c:pt>
                <c:pt idx="6">
                  <c:v>SFY17</c:v>
                </c:pt>
              </c:strCache>
            </c:strRef>
          </c:cat>
          <c:val>
            <c:numRef>
              <c:f>'Placement Category - Cum Years '!$B$29:$H$29</c:f>
              <c:numCache>
                <c:formatCode>0.0%</c:formatCode>
                <c:ptCount val="7"/>
                <c:pt idx="0">
                  <c:v>0.000518000518000518</c:v>
                </c:pt>
                <c:pt idx="1">
                  <c:v>0.000596125186289121</c:v>
                </c:pt>
                <c:pt idx="2">
                  <c:v>0.000604960677555959</c:v>
                </c:pt>
                <c:pt idx="3">
                  <c:v>0.00166898470097357</c:v>
                </c:pt>
                <c:pt idx="4">
                  <c:v>0.00103626943005181</c:v>
                </c:pt>
                <c:pt idx="5">
                  <c:v>0.00148883374689826</c:v>
                </c:pt>
                <c:pt idx="6">
                  <c:v>0.00145419292292777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792043280"/>
        <c:axId val="1792103664"/>
      </c:barChart>
      <c:catAx>
        <c:axId val="179204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2103664"/>
        <c:crosses val="autoZero"/>
        <c:auto val="1"/>
        <c:lblAlgn val="ctr"/>
        <c:lblOffset val="100"/>
        <c:noMultiLvlLbl val="0"/>
      </c:catAx>
      <c:valAx>
        <c:axId val="179210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2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Relative Placements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12642169728784"/>
          <c:y val="0.11116243802858"/>
          <c:w val="0.888180227471566"/>
          <c:h val="0.664251968503937"/>
        </c:manualLayout>
      </c:layout>
      <c:lineChart>
        <c:grouping val="standard"/>
        <c:varyColors val="0"/>
        <c:ser>
          <c:idx val="1"/>
          <c:order val="0"/>
          <c:tx>
            <c:strRef>
              <c:f>'Placement Type-Relative'!$A$8</c:f>
              <c:strCache>
                <c:ptCount val="1"/>
                <c:pt idx="0">
                  <c:v>Court Ordered Parent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'Placement Type-Relative'!$B$6:$J$6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SFY11</c:v>
                </c:pt>
                <c:pt idx="3">
                  <c:v>SFY12</c:v>
                </c:pt>
                <c:pt idx="4">
                  <c:v>SFY13</c:v>
                </c:pt>
                <c:pt idx="5">
                  <c:v>SFY14</c:v>
                </c:pt>
                <c:pt idx="6">
                  <c:v>SFY15</c:v>
                </c:pt>
                <c:pt idx="7">
                  <c:v>SFY16</c:v>
                </c:pt>
                <c:pt idx="8">
                  <c:v>SFY17</c:v>
                </c:pt>
              </c:strCache>
            </c:strRef>
          </c:cat>
          <c:val>
            <c:numRef>
              <c:f>'Placement Type-Relative'!$B$8:$J$8</c:f>
              <c:numCache>
                <c:formatCode>#,##0</c:formatCode>
                <c:ptCount val="9"/>
                <c:pt idx="0">
                  <c:v>35.0</c:v>
                </c:pt>
                <c:pt idx="1">
                  <c:v>67.0</c:v>
                </c:pt>
                <c:pt idx="2" formatCode="General">
                  <c:v>86.0</c:v>
                </c:pt>
                <c:pt idx="3" formatCode="General">
                  <c:v>39.0</c:v>
                </c:pt>
                <c:pt idx="4" formatCode="General">
                  <c:v>31.0</c:v>
                </c:pt>
                <c:pt idx="5" formatCode="General">
                  <c:v>24.0</c:v>
                </c:pt>
                <c:pt idx="6" formatCode="General">
                  <c:v>39.0</c:v>
                </c:pt>
                <c:pt idx="7" formatCode="General">
                  <c:v>49.0</c:v>
                </c:pt>
                <c:pt idx="8" formatCode="General">
                  <c:v>26.0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'Placement Type-Relative'!$A$10</c:f>
              <c:strCache>
                <c:ptCount val="1"/>
                <c:pt idx="0">
                  <c:v>Foster Home (Relative)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'Placement Type-Relative'!$B$6:$J$6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SFY11</c:v>
                </c:pt>
                <c:pt idx="3">
                  <c:v>SFY12</c:v>
                </c:pt>
                <c:pt idx="4">
                  <c:v>SFY13</c:v>
                </c:pt>
                <c:pt idx="5">
                  <c:v>SFY14</c:v>
                </c:pt>
                <c:pt idx="6">
                  <c:v>SFY15</c:v>
                </c:pt>
                <c:pt idx="7">
                  <c:v>SFY16</c:v>
                </c:pt>
                <c:pt idx="8">
                  <c:v>SFY17</c:v>
                </c:pt>
              </c:strCache>
            </c:strRef>
          </c:cat>
          <c:val>
            <c:numRef>
              <c:f>'Placement Type-Relative'!$B$10:$J$10</c:f>
              <c:numCache>
                <c:formatCode>#,##0</c:formatCode>
                <c:ptCount val="9"/>
                <c:pt idx="0">
                  <c:v>36.0</c:v>
                </c:pt>
                <c:pt idx="1">
                  <c:v>22.0</c:v>
                </c:pt>
                <c:pt idx="2" formatCode="General">
                  <c:v>30.0</c:v>
                </c:pt>
                <c:pt idx="3" formatCode="General">
                  <c:v>32.0</c:v>
                </c:pt>
                <c:pt idx="4" formatCode="General">
                  <c:v>19.0</c:v>
                </c:pt>
                <c:pt idx="5" formatCode="General">
                  <c:v>30.0</c:v>
                </c:pt>
                <c:pt idx="6" formatCode="General">
                  <c:v>36.0</c:v>
                </c:pt>
                <c:pt idx="7" formatCode="General">
                  <c:v>34.0</c:v>
                </c:pt>
                <c:pt idx="8" formatCode="General">
                  <c:v>37.0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'Placement Type-Relative'!$A$7</c:f>
              <c:strCache>
                <c:ptCount val="1"/>
                <c:pt idx="0">
                  <c:v>Adoptive Home (Relative)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'Placement Type-Relative'!$B$6:$J$6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SFY11</c:v>
                </c:pt>
                <c:pt idx="3">
                  <c:v>SFY12</c:v>
                </c:pt>
                <c:pt idx="4">
                  <c:v>SFY13</c:v>
                </c:pt>
                <c:pt idx="5">
                  <c:v>SFY14</c:v>
                </c:pt>
                <c:pt idx="6">
                  <c:v>SFY15</c:v>
                </c:pt>
                <c:pt idx="7">
                  <c:v>SFY16</c:v>
                </c:pt>
                <c:pt idx="8">
                  <c:v>SFY17</c:v>
                </c:pt>
              </c:strCache>
            </c:strRef>
          </c:cat>
          <c:val>
            <c:numRef>
              <c:f>'Placement Type-Relative'!$B$7:$J$7</c:f>
              <c:numCache>
                <c:formatCode>#,##0</c:formatCode>
                <c:ptCount val="9"/>
                <c:pt idx="0">
                  <c:v>11.0</c:v>
                </c:pt>
                <c:pt idx="1">
                  <c:v>27.0</c:v>
                </c:pt>
                <c:pt idx="2" formatCode="General">
                  <c:v>20.0</c:v>
                </c:pt>
                <c:pt idx="3" formatCode="General">
                  <c:v>8.0</c:v>
                </c:pt>
                <c:pt idx="4" formatCode="General">
                  <c:v>9.0</c:v>
                </c:pt>
                <c:pt idx="5" formatCode="General">
                  <c:v>2.0</c:v>
                </c:pt>
                <c:pt idx="6" formatCode="General">
                  <c:v>12.0</c:v>
                </c:pt>
                <c:pt idx="7" formatCode="General">
                  <c:v>12.0</c:v>
                </c:pt>
                <c:pt idx="8" formatCode="General">
                  <c:v>13.0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'Placement Type-Relative'!$A$9</c:f>
              <c:strCache>
                <c:ptCount val="1"/>
                <c:pt idx="0">
                  <c:v>Court Ordered Unlic.Relative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'Placement Type-Relative'!$B$6:$J$6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SFY11</c:v>
                </c:pt>
                <c:pt idx="3">
                  <c:v>SFY12</c:v>
                </c:pt>
                <c:pt idx="4">
                  <c:v>SFY13</c:v>
                </c:pt>
                <c:pt idx="5">
                  <c:v>SFY14</c:v>
                </c:pt>
                <c:pt idx="6">
                  <c:v>SFY15</c:v>
                </c:pt>
                <c:pt idx="7">
                  <c:v>SFY16</c:v>
                </c:pt>
                <c:pt idx="8">
                  <c:v>SFY17</c:v>
                </c:pt>
              </c:strCache>
            </c:strRef>
          </c:cat>
          <c:val>
            <c:numRef>
              <c:f>'Placement Type-Relative'!$B$9:$J$9</c:f>
              <c:numCache>
                <c:formatCode>#,##0</c:formatCode>
                <c:ptCount val="9"/>
                <c:pt idx="0">
                  <c:v>254.0</c:v>
                </c:pt>
                <c:pt idx="1">
                  <c:v>298.0</c:v>
                </c:pt>
                <c:pt idx="2" formatCode="General">
                  <c:v>393.0</c:v>
                </c:pt>
                <c:pt idx="3" formatCode="General">
                  <c:v>234.0</c:v>
                </c:pt>
                <c:pt idx="4" formatCode="General">
                  <c:v>150.0</c:v>
                </c:pt>
                <c:pt idx="5" formatCode="General">
                  <c:v>145.0</c:v>
                </c:pt>
                <c:pt idx="6" formatCode="General">
                  <c:v>241.0</c:v>
                </c:pt>
                <c:pt idx="7" formatCode="General">
                  <c:v>214.0</c:v>
                </c:pt>
                <c:pt idx="8" formatCode="General">
                  <c:v>173.0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134448"/>
        <c:axId val="1792137856"/>
      </c:lineChart>
      <c:catAx>
        <c:axId val="179213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2137856"/>
        <c:crosses val="autoZero"/>
        <c:auto val="1"/>
        <c:lblAlgn val="ctr"/>
        <c:lblOffset val="100"/>
        <c:noMultiLvlLbl val="0"/>
      </c:catAx>
      <c:valAx>
        <c:axId val="1792137856"/>
        <c:scaling>
          <c:orientation val="minMax"/>
          <c:max val="400.0"/>
        </c:scaling>
        <c:delete val="0"/>
        <c:axPos val="l"/>
        <c:majorGridlines>
          <c:spPr>
            <a:ln w="9525" cap="flat" cmpd="sng" algn="ctr">
              <a:solidFill>
                <a:schemeClr val="accent5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2134448"/>
        <c:crosses val="autoZero"/>
        <c:crossBetween val="between"/>
        <c:majorUnit val="5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460018788983"/>
          <c:y val="0.880167651649335"/>
          <c:w val="0.708757257677772"/>
          <c:h val="0.0902718785986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92000">
          <a:schemeClr val="accent5">
            <a:lumMod val="40000"/>
            <a:lumOff val="60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Adoptive Placements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'Placement Type -Adoptive'!$A$8</c:f>
              <c:strCache>
                <c:ptCount val="1"/>
                <c:pt idx="0">
                  <c:v>Adoptive Home (Relative)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-Adoptive'!$B$6:$J$6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</c:strCache>
            </c:strRef>
          </c:cat>
          <c:val>
            <c:numRef>
              <c:f>'Placement Type -Adoptive'!$B$8:$J$8</c:f>
              <c:numCache>
                <c:formatCode>#,##0</c:formatCode>
                <c:ptCount val="9"/>
                <c:pt idx="0">
                  <c:v>11.0</c:v>
                </c:pt>
                <c:pt idx="1">
                  <c:v>27.0</c:v>
                </c:pt>
                <c:pt idx="2" formatCode="General">
                  <c:v>20.0</c:v>
                </c:pt>
                <c:pt idx="3" formatCode="General">
                  <c:v>8.0</c:v>
                </c:pt>
                <c:pt idx="4" formatCode="General">
                  <c:v>9.0</c:v>
                </c:pt>
                <c:pt idx="5" formatCode="General">
                  <c:v>2.0</c:v>
                </c:pt>
                <c:pt idx="6" formatCode="General">
                  <c:v>12.0</c:v>
                </c:pt>
                <c:pt idx="7" formatCode="General">
                  <c:v>12.0</c:v>
                </c:pt>
                <c:pt idx="8" formatCode="General">
                  <c:v>13.0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'Placement Type -Adoptive'!$A$9</c:f>
              <c:strCache>
                <c:ptCount val="1"/>
                <c:pt idx="0">
                  <c:v>Other Adoptive Home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-Adoptive'!$B$6:$J$6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</c:strCache>
            </c:strRef>
          </c:cat>
          <c:val>
            <c:numRef>
              <c:f>'Placement Type -Adoptive'!$B$9:$J$9</c:f>
              <c:numCache>
                <c:formatCode>General</c:formatCode>
                <c:ptCount val="9"/>
                <c:pt idx="0" formatCode="#,##0">
                  <c:v>56.0</c:v>
                </c:pt>
                <c:pt idx="1">
                  <c:v>43.0</c:v>
                </c:pt>
                <c:pt idx="2">
                  <c:v>101.0</c:v>
                </c:pt>
                <c:pt idx="3">
                  <c:v>33.0</c:v>
                </c:pt>
                <c:pt idx="4">
                  <c:v>51.0</c:v>
                </c:pt>
                <c:pt idx="5">
                  <c:v>28.0</c:v>
                </c:pt>
                <c:pt idx="6">
                  <c:v>23.0</c:v>
                </c:pt>
                <c:pt idx="7">
                  <c:v>21.0</c:v>
                </c:pt>
                <c:pt idx="8">
                  <c:v>24.0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'Placement Type -Adoptive'!$A$10</c:f>
              <c:strCache>
                <c:ptCount val="1"/>
                <c:pt idx="0">
                  <c:v>Pre-Adoptive Home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-Adoptive'!$B$6:$J$6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</c:strCache>
            </c:strRef>
          </c:cat>
          <c:val>
            <c:numRef>
              <c:f>'Placement Type -Adoptive'!$B$10:$J$10</c:f>
              <c:numCache>
                <c:formatCode>#,##0</c:formatCode>
                <c:ptCount val="9"/>
                <c:pt idx="0">
                  <c:v>109.0</c:v>
                </c:pt>
                <c:pt idx="1">
                  <c:v>138.0</c:v>
                </c:pt>
                <c:pt idx="2" formatCode="General">
                  <c:v>120.0</c:v>
                </c:pt>
                <c:pt idx="3" formatCode="General">
                  <c:v>81.0</c:v>
                </c:pt>
                <c:pt idx="4" formatCode="General">
                  <c:v>63.0</c:v>
                </c:pt>
                <c:pt idx="5" formatCode="General">
                  <c:v>60.0</c:v>
                </c:pt>
                <c:pt idx="6" formatCode="General">
                  <c:v>76.0</c:v>
                </c:pt>
                <c:pt idx="7" formatCode="General">
                  <c:v>100.0</c:v>
                </c:pt>
                <c:pt idx="8" formatCode="General">
                  <c:v>76.0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'Placement Type -Adoptive'!$A$7</c:f>
              <c:strCache>
                <c:ptCount val="1"/>
                <c:pt idx="0">
                  <c:v>Adoptive Home (Foster Parent)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-Adoptive'!$B$6:$J$6</c:f>
              <c:strCache>
                <c:ptCount val="9"/>
                <c:pt idx="0">
                  <c:v>SFY09</c:v>
                </c:pt>
                <c:pt idx="1">
                  <c:v>SFY10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</c:strCache>
            </c:strRef>
          </c:cat>
          <c:val>
            <c:numRef>
              <c:f>'Placement Type -Adoptive'!$B$7:$J$7</c:f>
              <c:numCache>
                <c:formatCode>#,##0</c:formatCode>
                <c:ptCount val="9"/>
                <c:pt idx="0">
                  <c:v>134.0</c:v>
                </c:pt>
                <c:pt idx="1">
                  <c:v>148.0</c:v>
                </c:pt>
                <c:pt idx="2" formatCode="General">
                  <c:v>324.0</c:v>
                </c:pt>
                <c:pt idx="3" formatCode="General">
                  <c:v>88.0</c:v>
                </c:pt>
                <c:pt idx="4" formatCode="General">
                  <c:v>91.0</c:v>
                </c:pt>
                <c:pt idx="5" formatCode="General">
                  <c:v>54.0</c:v>
                </c:pt>
                <c:pt idx="6" formatCode="General">
                  <c:v>89.0</c:v>
                </c:pt>
                <c:pt idx="7" formatCode="General">
                  <c:v>135.0</c:v>
                </c:pt>
                <c:pt idx="8" formatCode="General">
                  <c:v>113.0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1723104"/>
        <c:axId val="1801726384"/>
      </c:lineChart>
      <c:catAx>
        <c:axId val="18017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726384"/>
        <c:crosses val="autoZero"/>
        <c:auto val="1"/>
        <c:lblAlgn val="ctr"/>
        <c:lblOffset val="100"/>
        <c:noMultiLvlLbl val="0"/>
      </c:catAx>
      <c:valAx>
        <c:axId val="1801726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723104"/>
        <c:crosses val="autoZero"/>
        <c:crossBetween val="between"/>
        <c:majorUnit val="50.0"/>
      </c:valAx>
      <c:spPr>
        <a:solidFill>
          <a:schemeClr val="accent6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28575" cap="flat" cmpd="sng" algn="ctr">
      <a:solidFill>
        <a:schemeClr val="accent6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small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cap="small" baseline="0"/>
              <a:t>Therapeutic Placements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small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'Placement Type - Therapeutic'!$A$7</c:f>
              <c:strCache>
                <c:ptCount val="1"/>
                <c:pt idx="0">
                  <c:v>Residential Treatment Facility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 Therapeutic'!$B$6:$Q$6</c:f>
              <c:strCache>
                <c:ptCount val="16"/>
                <c:pt idx="0">
                  <c:v>SFY00</c:v>
                </c:pt>
                <c:pt idx="1">
                  <c:v>SFY01</c:v>
                </c:pt>
                <c:pt idx="2">
                  <c:v>SFY02</c:v>
                </c:pt>
                <c:pt idx="3">
                  <c:v>SFY03</c:v>
                </c:pt>
                <c:pt idx="4">
                  <c:v>SFY04</c:v>
                </c:pt>
                <c:pt idx="5">
                  <c:v>SFY04</c:v>
                </c:pt>
                <c:pt idx="6">
                  <c:v>SFY06</c:v>
                </c:pt>
                <c:pt idx="7">
                  <c:v>SFY09</c:v>
                </c:pt>
                <c:pt idx="8">
                  <c:v>SFY10</c:v>
                </c:pt>
                <c:pt idx="9">
                  <c:v>FY11</c:v>
                </c:pt>
                <c:pt idx="10">
                  <c:v>FY12</c:v>
                </c:pt>
                <c:pt idx="11">
                  <c:v>FY13</c:v>
                </c:pt>
                <c:pt idx="12">
                  <c:v>FY14</c:v>
                </c:pt>
                <c:pt idx="13">
                  <c:v>FY15</c:v>
                </c:pt>
                <c:pt idx="14">
                  <c:v>FY16</c:v>
                </c:pt>
                <c:pt idx="15">
                  <c:v>FY17</c:v>
                </c:pt>
              </c:strCache>
            </c:strRef>
          </c:cat>
          <c:val>
            <c:numRef>
              <c:f>'Placement Type - Therapeutic'!$B$7:$Q$7</c:f>
              <c:numCache>
                <c:formatCode>#,##0</c:formatCode>
                <c:ptCount val="16"/>
                <c:pt idx="0">
                  <c:v>47.0</c:v>
                </c:pt>
                <c:pt idx="1">
                  <c:v>39.0</c:v>
                </c:pt>
                <c:pt idx="2">
                  <c:v>58.0</c:v>
                </c:pt>
                <c:pt idx="3">
                  <c:v>56.0</c:v>
                </c:pt>
                <c:pt idx="4">
                  <c:v>69.0</c:v>
                </c:pt>
                <c:pt idx="5">
                  <c:v>69.0</c:v>
                </c:pt>
                <c:pt idx="6">
                  <c:v>138.0</c:v>
                </c:pt>
                <c:pt idx="7">
                  <c:v>219.0</c:v>
                </c:pt>
                <c:pt idx="8">
                  <c:v>234.0</c:v>
                </c:pt>
                <c:pt idx="9" formatCode="General">
                  <c:v>120.0</c:v>
                </c:pt>
                <c:pt idx="10" formatCode="General">
                  <c:v>123.0</c:v>
                </c:pt>
                <c:pt idx="11" formatCode="General">
                  <c:v>112.0</c:v>
                </c:pt>
                <c:pt idx="12" formatCode="General">
                  <c:v>58.0</c:v>
                </c:pt>
                <c:pt idx="13" formatCode="General">
                  <c:v>76.0</c:v>
                </c:pt>
                <c:pt idx="14" formatCode="General">
                  <c:v>81.0</c:v>
                </c:pt>
                <c:pt idx="15" formatCode="General">
                  <c:v>74.0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'Placement Type - Therapeutic'!$A$8</c:f>
              <c:strCache>
                <c:ptCount val="1"/>
                <c:pt idx="0">
                  <c:v>Therapeutic Foster Home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'Placement Type - Therapeutic'!$B$6:$Q$6</c:f>
              <c:strCache>
                <c:ptCount val="16"/>
                <c:pt idx="0">
                  <c:v>SFY00</c:v>
                </c:pt>
                <c:pt idx="1">
                  <c:v>SFY01</c:v>
                </c:pt>
                <c:pt idx="2">
                  <c:v>SFY02</c:v>
                </c:pt>
                <c:pt idx="3">
                  <c:v>SFY03</c:v>
                </c:pt>
                <c:pt idx="4">
                  <c:v>SFY04</c:v>
                </c:pt>
                <c:pt idx="5">
                  <c:v>SFY04</c:v>
                </c:pt>
                <c:pt idx="6">
                  <c:v>SFY06</c:v>
                </c:pt>
                <c:pt idx="7">
                  <c:v>SFY09</c:v>
                </c:pt>
                <c:pt idx="8">
                  <c:v>SFY10</c:v>
                </c:pt>
                <c:pt idx="9">
                  <c:v>FY11</c:v>
                </c:pt>
                <c:pt idx="10">
                  <c:v>FY12</c:v>
                </c:pt>
                <c:pt idx="11">
                  <c:v>FY13</c:v>
                </c:pt>
                <c:pt idx="12">
                  <c:v>FY14</c:v>
                </c:pt>
                <c:pt idx="13">
                  <c:v>FY15</c:v>
                </c:pt>
                <c:pt idx="14">
                  <c:v>FY16</c:v>
                </c:pt>
                <c:pt idx="15">
                  <c:v>FY17</c:v>
                </c:pt>
              </c:strCache>
            </c:strRef>
          </c:cat>
          <c:val>
            <c:numRef>
              <c:f>'Placement Type - Therapeutic'!$B$8:$Q$8</c:f>
              <c:numCache>
                <c:formatCode>#,##0</c:formatCode>
                <c:ptCount val="16"/>
                <c:pt idx="0">
                  <c:v>763.0</c:v>
                </c:pt>
                <c:pt idx="1">
                  <c:v>767.0</c:v>
                </c:pt>
                <c:pt idx="2">
                  <c:v>795.0</c:v>
                </c:pt>
                <c:pt idx="3">
                  <c:v>846.0</c:v>
                </c:pt>
                <c:pt idx="4">
                  <c:v>927.0</c:v>
                </c:pt>
                <c:pt idx="5">
                  <c:v>927.0</c:v>
                </c:pt>
                <c:pt idx="6">
                  <c:v>978.0</c:v>
                </c:pt>
                <c:pt idx="7">
                  <c:v>1064.0</c:v>
                </c:pt>
                <c:pt idx="8">
                  <c:v>981.0</c:v>
                </c:pt>
                <c:pt idx="9" formatCode="General">
                  <c:v>885.0</c:v>
                </c:pt>
                <c:pt idx="10" formatCode="General">
                  <c:v>873.0</c:v>
                </c:pt>
                <c:pt idx="11" formatCode="General">
                  <c:v>927.0</c:v>
                </c:pt>
                <c:pt idx="12" formatCode="General">
                  <c:v>1093.0</c:v>
                </c:pt>
                <c:pt idx="13" formatCode="General">
                  <c:v>1041.0</c:v>
                </c:pt>
                <c:pt idx="14" formatCode="General">
                  <c:v>1123.0</c:v>
                </c:pt>
                <c:pt idx="15" formatCode="General">
                  <c:v>1115.0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1627280"/>
        <c:axId val="1801740800"/>
      </c:lineChart>
      <c:catAx>
        <c:axId val="18016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740800"/>
        <c:crosses val="autoZero"/>
        <c:auto val="1"/>
        <c:lblAlgn val="ctr"/>
        <c:lblOffset val="100"/>
        <c:noMultiLvlLbl val="0"/>
      </c:catAx>
      <c:valAx>
        <c:axId val="180174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16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47625" cap="flat" cmpd="thickThin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0</xdr:row>
      <xdr:rowOff>28574</xdr:rowOff>
    </xdr:from>
    <xdr:to>
      <xdr:col>21</xdr:col>
      <xdr:colOff>323850</xdr:colOff>
      <xdr:row>18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352424</xdr:colOff>
      <xdr:row>20</xdr:row>
      <xdr:rowOff>28574</xdr:rowOff>
    </xdr:from>
    <xdr:to>
      <xdr:col>21</xdr:col>
      <xdr:colOff>400049</xdr:colOff>
      <xdr:row>39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161924</xdr:rowOff>
    </xdr:from>
    <xdr:to>
      <xdr:col>12</xdr:col>
      <xdr:colOff>19049</xdr:colOff>
      <xdr:row>38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13</xdr:row>
      <xdr:rowOff>19049</xdr:rowOff>
    </xdr:from>
    <xdr:to>
      <xdr:col>11</xdr:col>
      <xdr:colOff>152400</xdr:colOff>
      <xdr:row>37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623887</xdr:colOff>
      <xdr:row>11</xdr:row>
      <xdr:rowOff>152399</xdr:rowOff>
    </xdr:from>
    <xdr:to>
      <xdr:col>7</xdr:col>
      <xdr:colOff>428625</xdr:colOff>
      <xdr:row>32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H39"/>
  <sheetViews>
    <sheetView tabSelected="1" zoomScaleSheetLayoutView="129" workbookViewId="0">
      <selection sqref="A1:H1"/>
    </sheetView>
  </sheetViews>
  <sheetFormatPr baseColWidth="10" defaultColWidth="8.83203125" defaultRowHeight="13" x14ac:dyDescent="0.15"/>
  <cols>
    <col min="1" max="1" width="54" style="10" customWidth="1"/>
    <col min="2" max="8" width="9.83203125" style="10" customWidth="1"/>
    <col min="9" max="16384" width="8.83203125" style="10"/>
  </cols>
  <sheetData>
    <row r="1" spans="1:8" s="9" customFormat="1" ht="18" customHeight="1" x14ac:dyDescent="0.15">
      <c r="A1" s="55" t="s">
        <v>38</v>
      </c>
      <c r="B1" s="55"/>
      <c r="C1" s="55"/>
      <c r="D1" s="55"/>
      <c r="E1" s="55"/>
      <c r="F1" s="55"/>
      <c r="G1" s="55"/>
      <c r="H1" s="55"/>
    </row>
    <row r="2" spans="1:8" s="9" customFormat="1" ht="18" x14ac:dyDescent="0.15">
      <c r="A2" s="56" t="s">
        <v>83</v>
      </c>
      <c r="B2" s="56"/>
      <c r="C2" s="56"/>
      <c r="D2" s="56"/>
      <c r="E2" s="56"/>
      <c r="F2" s="56"/>
      <c r="G2" s="56"/>
      <c r="H2" s="56"/>
    </row>
    <row r="3" spans="1:8" s="9" customFormat="1" ht="23.25" customHeight="1" x14ac:dyDescent="0.15">
      <c r="G3" s="26"/>
      <c r="H3" s="14" t="s">
        <v>81</v>
      </c>
    </row>
    <row r="4" spans="1:8" s="9" customFormat="1" ht="13.5" customHeight="1" x14ac:dyDescent="0.15">
      <c r="B4" s="53" t="s">
        <v>94</v>
      </c>
      <c r="C4" s="53"/>
      <c r="D4" s="53"/>
      <c r="E4" s="53"/>
      <c r="F4" s="57"/>
      <c r="G4" s="54" t="s">
        <v>77</v>
      </c>
    </row>
    <row r="5" spans="1:8" s="9" customFormat="1" x14ac:dyDescent="0.15">
      <c r="A5" s="27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38" t="s">
        <v>5</v>
      </c>
      <c r="G5" s="54"/>
      <c r="H5" s="39" t="s">
        <v>6</v>
      </c>
    </row>
    <row r="6" spans="1:8" x14ac:dyDescent="0.15">
      <c r="A6" s="29" t="s">
        <v>7</v>
      </c>
      <c r="B6" s="30"/>
      <c r="C6" s="30">
        <v>64</v>
      </c>
      <c r="D6" s="30">
        <v>29</v>
      </c>
      <c r="E6" s="30">
        <v>12</v>
      </c>
      <c r="F6" s="30">
        <v>8</v>
      </c>
      <c r="G6" s="30"/>
      <c r="H6" s="31">
        <v>113</v>
      </c>
    </row>
    <row r="7" spans="1:8" x14ac:dyDescent="0.15">
      <c r="A7" s="32" t="s">
        <v>8</v>
      </c>
      <c r="B7" s="33"/>
      <c r="C7" s="34">
        <v>8</v>
      </c>
      <c r="D7" s="34">
        <v>5</v>
      </c>
      <c r="E7" s="34"/>
      <c r="F7" s="33"/>
      <c r="G7" s="33"/>
      <c r="H7" s="33">
        <v>13</v>
      </c>
    </row>
    <row r="8" spans="1:8" x14ac:dyDescent="0.15">
      <c r="A8" s="32" t="s">
        <v>9</v>
      </c>
      <c r="B8" s="34"/>
      <c r="C8" s="34"/>
      <c r="D8" s="33">
        <v>2</v>
      </c>
      <c r="E8" s="33"/>
      <c r="F8" s="34"/>
      <c r="G8" s="34"/>
      <c r="H8" s="33">
        <v>2</v>
      </c>
    </row>
    <row r="9" spans="1:8" x14ac:dyDescent="0.15">
      <c r="A9" s="32" t="s">
        <v>10</v>
      </c>
      <c r="B9" s="33"/>
      <c r="C9" s="33"/>
      <c r="D9" s="33"/>
      <c r="E9" s="34"/>
      <c r="F9" s="34">
        <v>8</v>
      </c>
      <c r="G9" s="34"/>
      <c r="H9" s="33">
        <v>8</v>
      </c>
    </row>
    <row r="10" spans="1:8" x14ac:dyDescent="0.15">
      <c r="A10" s="32" t="s">
        <v>11</v>
      </c>
      <c r="B10" s="34"/>
      <c r="C10" s="34">
        <v>6</v>
      </c>
      <c r="D10" s="34">
        <v>8</v>
      </c>
      <c r="E10" s="34">
        <v>8</v>
      </c>
      <c r="F10" s="34">
        <v>4</v>
      </c>
      <c r="G10" s="34"/>
      <c r="H10" s="33">
        <v>26</v>
      </c>
    </row>
    <row r="11" spans="1:8" x14ac:dyDescent="0.15">
      <c r="A11" s="32" t="s">
        <v>12</v>
      </c>
      <c r="B11" s="34"/>
      <c r="C11" s="34">
        <v>2</v>
      </c>
      <c r="D11" s="34">
        <v>2</v>
      </c>
      <c r="E11" s="34">
        <v>3</v>
      </c>
      <c r="F11" s="34">
        <v>2</v>
      </c>
      <c r="G11" s="34"/>
      <c r="H11" s="33">
        <v>9</v>
      </c>
    </row>
    <row r="12" spans="1:8" x14ac:dyDescent="0.15">
      <c r="A12" s="32" t="s">
        <v>13</v>
      </c>
      <c r="B12" s="34">
        <v>11</v>
      </c>
      <c r="C12" s="34">
        <v>70</v>
      </c>
      <c r="D12" s="34">
        <v>59</v>
      </c>
      <c r="E12" s="34">
        <v>28</v>
      </c>
      <c r="F12" s="34">
        <v>5</v>
      </c>
      <c r="G12" s="34"/>
      <c r="H12" s="33">
        <v>173</v>
      </c>
    </row>
    <row r="13" spans="1:8" x14ac:dyDescent="0.15">
      <c r="A13" s="32" t="s">
        <v>14</v>
      </c>
      <c r="B13" s="34"/>
      <c r="C13" s="34"/>
      <c r="D13" s="34"/>
      <c r="E13" s="34"/>
      <c r="F13" s="34">
        <v>1</v>
      </c>
      <c r="G13" s="34"/>
      <c r="H13" s="33">
        <v>1</v>
      </c>
    </row>
    <row r="14" spans="1:8" x14ac:dyDescent="0.15">
      <c r="A14" s="32" t="s">
        <v>15</v>
      </c>
      <c r="B14" s="33"/>
      <c r="C14" s="33"/>
      <c r="D14" s="33"/>
      <c r="E14" s="33"/>
      <c r="F14" s="34">
        <v>1</v>
      </c>
      <c r="G14" s="34"/>
      <c r="H14" s="33">
        <v>1</v>
      </c>
    </row>
    <row r="15" spans="1:8" x14ac:dyDescent="0.15">
      <c r="A15" s="32" t="s">
        <v>16</v>
      </c>
      <c r="B15" s="33"/>
      <c r="C15" s="33"/>
      <c r="D15" s="33"/>
      <c r="E15" s="33">
        <v>4</v>
      </c>
      <c r="F15" s="34">
        <v>6</v>
      </c>
      <c r="G15" s="34"/>
      <c r="H15" s="33">
        <v>10</v>
      </c>
    </row>
    <row r="16" spans="1:8" x14ac:dyDescent="0.15">
      <c r="A16" s="32" t="s">
        <v>18</v>
      </c>
      <c r="B16" s="33"/>
      <c r="C16" s="33"/>
      <c r="D16" s="33">
        <v>2</v>
      </c>
      <c r="E16" s="33"/>
      <c r="F16" s="34">
        <v>2</v>
      </c>
      <c r="G16" s="34"/>
      <c r="H16" s="33">
        <v>4</v>
      </c>
    </row>
    <row r="17" spans="1:8" x14ac:dyDescent="0.15">
      <c r="A17" s="32" t="s">
        <v>19</v>
      </c>
      <c r="B17" s="34">
        <v>202</v>
      </c>
      <c r="C17" s="34">
        <v>827</v>
      </c>
      <c r="D17" s="34">
        <v>381</v>
      </c>
      <c r="E17" s="34">
        <v>132</v>
      </c>
      <c r="F17" s="34">
        <v>67</v>
      </c>
      <c r="G17" s="34"/>
      <c r="H17" s="33">
        <v>1609</v>
      </c>
    </row>
    <row r="18" spans="1:8" x14ac:dyDescent="0.15">
      <c r="A18" s="32" t="s">
        <v>20</v>
      </c>
      <c r="B18" s="34"/>
      <c r="C18" s="34">
        <v>11</v>
      </c>
      <c r="D18" s="34">
        <v>15</v>
      </c>
      <c r="E18" s="34">
        <v>7</v>
      </c>
      <c r="F18" s="34">
        <v>4</v>
      </c>
      <c r="G18" s="34"/>
      <c r="H18" s="33">
        <v>37</v>
      </c>
    </row>
    <row r="19" spans="1:8" x14ac:dyDescent="0.15">
      <c r="A19" s="32" t="s">
        <v>21</v>
      </c>
      <c r="B19" s="33">
        <v>1</v>
      </c>
      <c r="C19" s="33">
        <v>6</v>
      </c>
      <c r="D19" s="33">
        <v>98</v>
      </c>
      <c r="E19" s="33">
        <v>405</v>
      </c>
      <c r="F19" s="34">
        <v>313</v>
      </c>
      <c r="G19" s="34"/>
      <c r="H19" s="33">
        <v>823</v>
      </c>
    </row>
    <row r="20" spans="1:8" x14ac:dyDescent="0.15">
      <c r="A20" s="32" t="s">
        <v>39</v>
      </c>
      <c r="B20" s="33">
        <v>1</v>
      </c>
      <c r="C20" s="33">
        <v>1</v>
      </c>
      <c r="D20" s="34"/>
      <c r="E20" s="33">
        <v>1</v>
      </c>
      <c r="F20" s="34">
        <v>1</v>
      </c>
      <c r="G20" s="34"/>
      <c r="H20" s="33">
        <v>4</v>
      </c>
    </row>
    <row r="21" spans="1:8" x14ac:dyDescent="0.15">
      <c r="A21" s="32" t="s">
        <v>82</v>
      </c>
      <c r="B21" s="33"/>
      <c r="C21" s="33"/>
      <c r="D21" s="33">
        <v>1</v>
      </c>
      <c r="E21" s="34">
        <v>1</v>
      </c>
      <c r="F21" s="34"/>
      <c r="G21" s="34"/>
      <c r="H21" s="33">
        <v>2</v>
      </c>
    </row>
    <row r="22" spans="1:8" x14ac:dyDescent="0.15">
      <c r="A22" s="32" t="s">
        <v>25</v>
      </c>
      <c r="B22" s="33"/>
      <c r="C22" s="33">
        <v>11</v>
      </c>
      <c r="D22" s="34">
        <v>8</v>
      </c>
      <c r="E22" s="34">
        <v>3</v>
      </c>
      <c r="F22" s="34">
        <v>2</v>
      </c>
      <c r="G22" s="34"/>
      <c r="H22" s="33">
        <v>24</v>
      </c>
    </row>
    <row r="23" spans="1:8" x14ac:dyDescent="0.15">
      <c r="A23" s="32" t="s">
        <v>27</v>
      </c>
      <c r="B23" s="34">
        <v>4</v>
      </c>
      <c r="C23" s="34">
        <v>24</v>
      </c>
      <c r="D23" s="34">
        <v>29</v>
      </c>
      <c r="E23" s="34">
        <v>15</v>
      </c>
      <c r="F23" s="34">
        <v>4</v>
      </c>
      <c r="G23" s="34"/>
      <c r="H23" s="33">
        <v>76</v>
      </c>
    </row>
    <row r="24" spans="1:8" x14ac:dyDescent="0.15">
      <c r="A24" s="32" t="s">
        <v>28</v>
      </c>
      <c r="B24" s="34"/>
      <c r="C24" s="34"/>
      <c r="D24" s="34">
        <v>6</v>
      </c>
      <c r="E24" s="34">
        <v>49</v>
      </c>
      <c r="F24" s="34">
        <v>19</v>
      </c>
      <c r="G24" s="34"/>
      <c r="H24" s="33">
        <v>74</v>
      </c>
    </row>
    <row r="25" spans="1:8" x14ac:dyDescent="0.15">
      <c r="A25" s="32" t="s">
        <v>29</v>
      </c>
      <c r="B25" s="34"/>
      <c r="C25" s="34"/>
      <c r="D25" s="34"/>
      <c r="E25" s="34"/>
      <c r="F25" s="34">
        <v>2</v>
      </c>
      <c r="G25" s="34"/>
      <c r="H25" s="33">
        <v>2</v>
      </c>
    </row>
    <row r="26" spans="1:8" x14ac:dyDescent="0.15">
      <c r="A26" s="32" t="s">
        <v>30</v>
      </c>
      <c r="B26" s="34">
        <v>13</v>
      </c>
      <c r="C26" s="34">
        <v>227</v>
      </c>
      <c r="D26" s="34">
        <v>307</v>
      </c>
      <c r="E26" s="34">
        <v>334</v>
      </c>
      <c r="F26" s="34">
        <v>234</v>
      </c>
      <c r="G26" s="34"/>
      <c r="H26" s="33">
        <v>1115</v>
      </c>
    </row>
    <row r="27" spans="1:8" x14ac:dyDescent="0.15">
      <c r="A27" s="35" t="s">
        <v>40</v>
      </c>
      <c r="B27" s="36">
        <f>SUM(B6:B26)</f>
        <v>232</v>
      </c>
      <c r="C27" s="36">
        <f>SUM(C6:C26)</f>
        <v>1257</v>
      </c>
      <c r="D27" s="36">
        <f>SUM(D6:D26)</f>
        <v>952</v>
      </c>
      <c r="E27" s="36">
        <f>SUM(E6:E26)</f>
        <v>1002</v>
      </c>
      <c r="F27" s="36">
        <f>SUM(F6:F26)</f>
        <v>683</v>
      </c>
      <c r="G27" s="36"/>
      <c r="H27" s="36">
        <f>SUM(H6:H26)</f>
        <v>4126</v>
      </c>
    </row>
    <row r="28" spans="1:8" s="9" customFormat="1" ht="23.25" customHeight="1" x14ac:dyDescent="0.15">
      <c r="A28" s="10"/>
      <c r="B28" s="10"/>
      <c r="C28" s="10"/>
      <c r="D28" s="10"/>
      <c r="E28" s="10"/>
      <c r="F28" s="10"/>
      <c r="G28" s="10"/>
      <c r="H28" s="10"/>
    </row>
    <row r="29" spans="1:8" s="9" customFormat="1" ht="18.75" customHeight="1" x14ac:dyDescent="0.15">
      <c r="A29" s="55" t="s">
        <v>38</v>
      </c>
      <c r="B29" s="55"/>
      <c r="C29" s="55"/>
      <c r="D29" s="55"/>
      <c r="E29" s="55"/>
      <c r="F29" s="55"/>
      <c r="G29" s="55"/>
      <c r="H29" s="55"/>
    </row>
    <row r="30" spans="1:8" s="9" customFormat="1" ht="18" x14ac:dyDescent="0.15">
      <c r="A30" s="56" t="s">
        <v>93</v>
      </c>
      <c r="B30" s="56"/>
      <c r="C30" s="56"/>
      <c r="D30" s="56"/>
      <c r="E30" s="56"/>
      <c r="F30" s="56"/>
      <c r="G30" s="56"/>
      <c r="H30" s="56"/>
    </row>
    <row r="31" spans="1:8" ht="21.75" customHeight="1" x14ac:dyDescent="0.15">
      <c r="A31" s="9"/>
      <c r="B31" s="9"/>
      <c r="C31" s="9"/>
      <c r="D31" s="9"/>
      <c r="E31" s="9"/>
      <c r="F31" s="9"/>
      <c r="G31" s="26"/>
      <c r="H31" s="14" t="s">
        <v>81</v>
      </c>
    </row>
    <row r="32" spans="1:8" s="9" customFormat="1" x14ac:dyDescent="0.15">
      <c r="B32" s="53" t="s">
        <v>94</v>
      </c>
      <c r="C32" s="53"/>
      <c r="D32" s="53"/>
      <c r="E32" s="53"/>
      <c r="F32" s="53"/>
      <c r="G32" s="54" t="s">
        <v>77</v>
      </c>
    </row>
    <row r="33" spans="1:8" s="9" customFormat="1" x14ac:dyDescent="0.15">
      <c r="A33" s="27" t="s">
        <v>0</v>
      </c>
      <c r="B33" s="28" t="s">
        <v>1</v>
      </c>
      <c r="C33" s="28" t="s">
        <v>2</v>
      </c>
      <c r="D33" s="28" t="s">
        <v>3</v>
      </c>
      <c r="E33" s="28" t="s">
        <v>4</v>
      </c>
      <c r="F33" s="28" t="s">
        <v>5</v>
      </c>
      <c r="G33" s="54"/>
      <c r="H33" s="27" t="s">
        <v>6</v>
      </c>
    </row>
    <row r="34" spans="1:8" x14ac:dyDescent="0.15">
      <c r="A34" s="32" t="s">
        <v>31</v>
      </c>
      <c r="B34" s="33">
        <v>215</v>
      </c>
      <c r="C34" s="33">
        <v>1056</v>
      </c>
      <c r="D34" s="33">
        <v>690</v>
      </c>
      <c r="E34" s="33">
        <v>469</v>
      </c>
      <c r="F34" s="33">
        <v>304</v>
      </c>
      <c r="G34" s="33"/>
      <c r="H34" s="33">
        <v>2734</v>
      </c>
    </row>
    <row r="35" spans="1:8" x14ac:dyDescent="0.15">
      <c r="A35" s="32" t="s">
        <v>32</v>
      </c>
      <c r="B35" s="33">
        <v>11</v>
      </c>
      <c r="C35" s="33">
        <v>87</v>
      </c>
      <c r="D35" s="33">
        <v>82</v>
      </c>
      <c r="E35" s="33">
        <v>43</v>
      </c>
      <c r="F35" s="33">
        <v>13</v>
      </c>
      <c r="G35" s="33"/>
      <c r="H35" s="33">
        <v>236</v>
      </c>
    </row>
    <row r="36" spans="1:8" x14ac:dyDescent="0.15">
      <c r="A36" s="32" t="s">
        <v>33</v>
      </c>
      <c r="B36" s="33">
        <v>1</v>
      </c>
      <c r="C36" s="33">
        <v>6</v>
      </c>
      <c r="D36" s="33">
        <v>108</v>
      </c>
      <c r="E36" s="33">
        <v>458</v>
      </c>
      <c r="F36" s="33">
        <v>351</v>
      </c>
      <c r="G36" s="33"/>
      <c r="H36" s="33">
        <v>924</v>
      </c>
    </row>
    <row r="37" spans="1:8" x14ac:dyDescent="0.15">
      <c r="A37" s="32" t="s">
        <v>34</v>
      </c>
      <c r="B37" s="33">
        <v>4</v>
      </c>
      <c r="C37" s="33">
        <v>107</v>
      </c>
      <c r="D37" s="33">
        <v>71</v>
      </c>
      <c r="E37" s="33">
        <v>30</v>
      </c>
      <c r="F37" s="33">
        <v>14</v>
      </c>
      <c r="G37" s="33"/>
      <c r="H37" s="33">
        <v>226</v>
      </c>
    </row>
    <row r="38" spans="1:8" s="9" customFormat="1" x14ac:dyDescent="0.15">
      <c r="A38" s="32" t="s">
        <v>35</v>
      </c>
      <c r="B38" s="33">
        <v>1</v>
      </c>
      <c r="C38" s="33">
        <v>1</v>
      </c>
      <c r="D38" s="33">
        <v>1</v>
      </c>
      <c r="E38" s="33">
        <v>2</v>
      </c>
      <c r="F38" s="33">
        <v>1</v>
      </c>
      <c r="G38" s="33"/>
      <c r="H38" s="33">
        <v>6</v>
      </c>
    </row>
    <row r="39" spans="1:8" x14ac:dyDescent="0.15">
      <c r="A39" s="35" t="s">
        <v>40</v>
      </c>
      <c r="B39" s="37">
        <f t="shared" ref="B39:H39" si="0">SUM(B34:B38)</f>
        <v>232</v>
      </c>
      <c r="C39" s="37">
        <f t="shared" si="0"/>
        <v>1257</v>
      </c>
      <c r="D39" s="37">
        <f t="shared" si="0"/>
        <v>952</v>
      </c>
      <c r="E39" s="37">
        <f t="shared" si="0"/>
        <v>1002</v>
      </c>
      <c r="F39" s="36">
        <f t="shared" si="0"/>
        <v>683</v>
      </c>
      <c r="G39" s="36"/>
      <c r="H39" s="37">
        <f t="shared" si="0"/>
        <v>4126</v>
      </c>
    </row>
  </sheetData>
  <mergeCells count="8">
    <mergeCell ref="B32:F32"/>
    <mergeCell ref="G4:G5"/>
    <mergeCell ref="G32:G33"/>
    <mergeCell ref="A1:H1"/>
    <mergeCell ref="A2:H2"/>
    <mergeCell ref="A29:H29"/>
    <mergeCell ref="A30:H30"/>
    <mergeCell ref="B4:F4"/>
  </mergeCells>
  <phoneticPr fontId="2" type="noConversion"/>
  <printOptions horizontalCentered="1"/>
  <pageMargins left="0.75" right="0.75" top="0.5" bottom="0.5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  <pageSetUpPr fitToPage="1"/>
  </sheetPr>
  <dimension ref="A1:J67"/>
  <sheetViews>
    <sheetView workbookViewId="0">
      <selection sqref="A1:I1"/>
    </sheetView>
  </sheetViews>
  <sheetFormatPr baseColWidth="10" defaultColWidth="8.83203125" defaultRowHeight="13" x14ac:dyDescent="0.15"/>
  <cols>
    <col min="1" max="1" width="38" style="10" customWidth="1"/>
    <col min="2" max="8" width="8.5" style="10" bestFit="1" customWidth="1"/>
    <col min="9" max="9" width="9.83203125" style="10" customWidth="1"/>
    <col min="10" max="10" width="8.6640625" style="10" customWidth="1"/>
    <col min="11" max="13" width="8.83203125" style="10"/>
    <col min="14" max="14" width="50.6640625" style="10" customWidth="1"/>
    <col min="15" max="16384" width="8.83203125" style="10"/>
  </cols>
  <sheetData>
    <row r="1" spans="1:10" s="9" customFormat="1" x14ac:dyDescent="0.15">
      <c r="A1" s="58" t="s">
        <v>38</v>
      </c>
      <c r="B1" s="58"/>
      <c r="C1" s="58"/>
      <c r="D1" s="58"/>
      <c r="E1" s="58"/>
      <c r="F1" s="58"/>
      <c r="G1" s="58"/>
      <c r="H1" s="58"/>
      <c r="I1" s="58"/>
      <c r="J1" s="26"/>
    </row>
    <row r="2" spans="1:10" s="9" customFormat="1" ht="21" customHeight="1" x14ac:dyDescent="0.15">
      <c r="A2" s="59" t="s">
        <v>84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15">
      <c r="G3" s="14"/>
      <c r="J3" s="14" t="s">
        <v>80</v>
      </c>
    </row>
    <row r="5" spans="1:10" s="9" customFormat="1" x14ac:dyDescent="0.15">
      <c r="A5" s="24" t="s">
        <v>0</v>
      </c>
      <c r="B5" s="24" t="s">
        <v>58</v>
      </c>
      <c r="C5" s="24" t="s">
        <v>59</v>
      </c>
      <c r="D5" s="24" t="s">
        <v>60</v>
      </c>
      <c r="E5" s="24" t="s">
        <v>61</v>
      </c>
      <c r="F5" s="24" t="s">
        <v>73</v>
      </c>
      <c r="G5" s="24" t="s">
        <v>78</v>
      </c>
      <c r="H5" s="43" t="s">
        <v>88</v>
      </c>
    </row>
    <row r="6" spans="1:10" x14ac:dyDescent="0.15">
      <c r="A6" s="11" t="s">
        <v>7</v>
      </c>
      <c r="B6" s="13">
        <v>324</v>
      </c>
      <c r="C6" s="13">
        <v>88</v>
      </c>
      <c r="D6" s="13">
        <v>91</v>
      </c>
      <c r="E6" s="13">
        <v>54</v>
      </c>
      <c r="F6" s="13">
        <v>89</v>
      </c>
      <c r="G6" s="13">
        <v>135</v>
      </c>
      <c r="H6" s="13">
        <v>113</v>
      </c>
    </row>
    <row r="7" spans="1:10" x14ac:dyDescent="0.15">
      <c r="A7" s="11" t="s">
        <v>8</v>
      </c>
      <c r="B7" s="13">
        <v>20</v>
      </c>
      <c r="C7" s="13">
        <v>8</v>
      </c>
      <c r="D7" s="13">
        <v>9</v>
      </c>
      <c r="E7" s="13">
        <v>2</v>
      </c>
      <c r="F7" s="13">
        <v>12</v>
      </c>
      <c r="G7" s="13">
        <v>12</v>
      </c>
      <c r="H7" s="13">
        <v>13</v>
      </c>
    </row>
    <row r="8" spans="1:10" x14ac:dyDescent="0.15">
      <c r="A8" s="11" t="s">
        <v>9</v>
      </c>
      <c r="B8" s="13">
        <v>6</v>
      </c>
      <c r="C8" s="13">
        <v>4</v>
      </c>
      <c r="D8" s="13">
        <v>6</v>
      </c>
      <c r="E8" s="13">
        <v>1</v>
      </c>
      <c r="F8" s="13">
        <v>1</v>
      </c>
      <c r="G8" s="13">
        <v>2</v>
      </c>
      <c r="H8" s="13">
        <v>2</v>
      </c>
    </row>
    <row r="9" spans="1:10" x14ac:dyDescent="0.15">
      <c r="A9" s="11" t="s">
        <v>10</v>
      </c>
      <c r="B9" s="13">
        <v>18</v>
      </c>
      <c r="C9" s="13">
        <v>7</v>
      </c>
      <c r="D9" s="13">
        <v>7</v>
      </c>
      <c r="E9" s="13">
        <v>13</v>
      </c>
      <c r="F9" s="13">
        <v>11</v>
      </c>
      <c r="G9" s="13">
        <v>8</v>
      </c>
      <c r="H9" s="13">
        <v>8</v>
      </c>
    </row>
    <row r="10" spans="1:10" x14ac:dyDescent="0.15">
      <c r="A10" s="11" t="s">
        <v>11</v>
      </c>
      <c r="B10" s="13">
        <v>86</v>
      </c>
      <c r="C10" s="13">
        <v>39</v>
      </c>
      <c r="D10" s="13">
        <v>31</v>
      </c>
      <c r="E10" s="13">
        <v>24</v>
      </c>
      <c r="F10" s="13">
        <v>39</v>
      </c>
      <c r="G10" s="13">
        <v>49</v>
      </c>
      <c r="H10" s="13">
        <v>26</v>
      </c>
    </row>
    <row r="11" spans="1:10" x14ac:dyDescent="0.15">
      <c r="A11" s="11" t="s">
        <v>12</v>
      </c>
      <c r="B11" s="13">
        <v>20</v>
      </c>
      <c r="C11" s="13">
        <v>8</v>
      </c>
      <c r="D11" s="13">
        <v>10</v>
      </c>
      <c r="E11" s="13">
        <v>13</v>
      </c>
      <c r="F11" s="13">
        <v>16</v>
      </c>
      <c r="G11" s="13">
        <v>13</v>
      </c>
      <c r="H11" s="13">
        <v>9</v>
      </c>
    </row>
    <row r="12" spans="1:10" x14ac:dyDescent="0.15">
      <c r="A12" s="11" t="s">
        <v>13</v>
      </c>
      <c r="B12" s="13">
        <v>393</v>
      </c>
      <c r="C12" s="13">
        <v>234</v>
      </c>
      <c r="D12" s="13">
        <v>150</v>
      </c>
      <c r="E12" s="13">
        <v>145</v>
      </c>
      <c r="F12" s="13">
        <v>241</v>
      </c>
      <c r="G12" s="13">
        <v>214</v>
      </c>
      <c r="H12" s="13">
        <v>173</v>
      </c>
    </row>
    <row r="13" spans="1:10" x14ac:dyDescent="0.15">
      <c r="A13" s="11" t="s">
        <v>14</v>
      </c>
      <c r="B13" s="13">
        <v>1</v>
      </c>
      <c r="C13" s="13">
        <v>1</v>
      </c>
      <c r="D13" s="13">
        <v>2</v>
      </c>
      <c r="E13" s="13">
        <v>2</v>
      </c>
      <c r="F13" s="13"/>
      <c r="G13" s="13"/>
      <c r="H13" s="13">
        <v>1</v>
      </c>
    </row>
    <row r="14" spans="1:10" x14ac:dyDescent="0.15">
      <c r="A14" s="11" t="s">
        <v>15</v>
      </c>
      <c r="B14" s="13">
        <v>3</v>
      </c>
      <c r="C14" s="13">
        <v>1</v>
      </c>
      <c r="D14" s="13">
        <v>0</v>
      </c>
      <c r="E14" s="13">
        <v>2</v>
      </c>
      <c r="F14" s="13">
        <v>1</v>
      </c>
      <c r="G14" s="13">
        <v>1</v>
      </c>
      <c r="H14" s="13">
        <v>1</v>
      </c>
    </row>
    <row r="15" spans="1:10" x14ac:dyDescent="0.15">
      <c r="A15" s="11" t="s">
        <v>16</v>
      </c>
      <c r="B15" s="13">
        <v>11</v>
      </c>
      <c r="C15" s="13">
        <v>6</v>
      </c>
      <c r="D15" s="13">
        <v>14</v>
      </c>
      <c r="E15" s="13">
        <v>9</v>
      </c>
      <c r="F15" s="13">
        <v>11</v>
      </c>
      <c r="G15" s="13">
        <v>16</v>
      </c>
      <c r="H15" s="13">
        <v>10</v>
      </c>
    </row>
    <row r="16" spans="1:10" ht="26" x14ac:dyDescent="0.15">
      <c r="A16" s="11" t="s">
        <v>74</v>
      </c>
      <c r="B16" s="13">
        <v>2</v>
      </c>
      <c r="C16" s="13">
        <v>1</v>
      </c>
      <c r="D16" s="13">
        <v>1</v>
      </c>
      <c r="E16" s="13"/>
      <c r="F16" s="13">
        <v>2</v>
      </c>
      <c r="G16" s="13">
        <v>2</v>
      </c>
      <c r="H16" s="13">
        <v>0</v>
      </c>
    </row>
    <row r="17" spans="1:8" x14ac:dyDescent="0.15">
      <c r="A17" s="11" t="s">
        <v>18</v>
      </c>
      <c r="B17" s="13">
        <v>59</v>
      </c>
      <c r="C17" s="13">
        <v>84</v>
      </c>
      <c r="D17" s="13">
        <v>108</v>
      </c>
      <c r="E17" s="13">
        <v>65</v>
      </c>
      <c r="F17" s="13">
        <v>75</v>
      </c>
      <c r="G17" s="13">
        <v>36</v>
      </c>
      <c r="H17" s="13">
        <v>4</v>
      </c>
    </row>
    <row r="18" spans="1:8" x14ac:dyDescent="0.15">
      <c r="A18" s="11" t="s">
        <v>19</v>
      </c>
      <c r="B18" s="13">
        <v>1023</v>
      </c>
      <c r="C18" s="13">
        <v>1200</v>
      </c>
      <c r="D18" s="13">
        <v>1176</v>
      </c>
      <c r="E18" s="13">
        <v>1246</v>
      </c>
      <c r="F18" s="13">
        <v>1381</v>
      </c>
      <c r="G18" s="13">
        <v>1413</v>
      </c>
      <c r="H18" s="13">
        <v>1609</v>
      </c>
    </row>
    <row r="19" spans="1:8" x14ac:dyDescent="0.15">
      <c r="A19" s="11" t="s">
        <v>20</v>
      </c>
      <c r="B19" s="13">
        <v>30</v>
      </c>
      <c r="C19" s="13">
        <v>32</v>
      </c>
      <c r="D19" s="13">
        <v>19</v>
      </c>
      <c r="E19" s="13">
        <v>30</v>
      </c>
      <c r="F19" s="13">
        <v>36</v>
      </c>
      <c r="G19" s="13">
        <v>34</v>
      </c>
      <c r="H19" s="13">
        <v>37</v>
      </c>
    </row>
    <row r="20" spans="1:8" ht="26" x14ac:dyDescent="0.15">
      <c r="A20" s="11" t="s">
        <v>21</v>
      </c>
      <c r="B20" s="13">
        <v>590</v>
      </c>
      <c r="C20" s="13">
        <v>505</v>
      </c>
      <c r="D20" s="13">
        <v>522</v>
      </c>
      <c r="E20" s="13">
        <v>735</v>
      </c>
      <c r="F20" s="13">
        <v>717</v>
      </c>
      <c r="G20" s="13">
        <v>757</v>
      </c>
      <c r="H20" s="13">
        <v>823</v>
      </c>
    </row>
    <row r="21" spans="1:8" x14ac:dyDescent="0.15">
      <c r="A21" s="11" t="s">
        <v>75</v>
      </c>
      <c r="B21" s="13"/>
      <c r="C21" s="13">
        <v>1</v>
      </c>
      <c r="D21" s="13">
        <v>1</v>
      </c>
      <c r="E21" s="13">
        <v>6</v>
      </c>
      <c r="F21" s="13">
        <v>1</v>
      </c>
      <c r="G21" s="13">
        <v>4</v>
      </c>
      <c r="H21" s="13">
        <v>4</v>
      </c>
    </row>
    <row r="22" spans="1:8" x14ac:dyDescent="0.15">
      <c r="A22" s="11" t="s">
        <v>23</v>
      </c>
      <c r="B22" s="13">
        <v>1</v>
      </c>
      <c r="C22" s="13">
        <v>0</v>
      </c>
      <c r="D22" s="13">
        <v>0</v>
      </c>
      <c r="E22" s="13"/>
      <c r="F22" s="13"/>
      <c r="G22" s="13"/>
      <c r="H22" s="13">
        <v>0</v>
      </c>
    </row>
    <row r="23" spans="1:8" ht="26" x14ac:dyDescent="0.15">
      <c r="A23" s="11" t="s">
        <v>76</v>
      </c>
      <c r="B23" s="13">
        <v>0</v>
      </c>
      <c r="C23" s="13">
        <v>0</v>
      </c>
      <c r="D23" s="13">
        <v>0</v>
      </c>
      <c r="E23" s="13"/>
      <c r="F23" s="13">
        <v>1</v>
      </c>
      <c r="G23" s="13"/>
      <c r="H23" s="13">
        <v>2</v>
      </c>
    </row>
    <row r="24" spans="1:8" x14ac:dyDescent="0.15">
      <c r="A24" s="11" t="s">
        <v>24</v>
      </c>
      <c r="B24" s="13">
        <v>0</v>
      </c>
      <c r="C24" s="13">
        <v>0</v>
      </c>
      <c r="D24" s="13">
        <v>0</v>
      </c>
      <c r="E24" s="13"/>
      <c r="F24" s="13"/>
      <c r="G24" s="13"/>
      <c r="H24" s="13">
        <v>0</v>
      </c>
    </row>
    <row r="25" spans="1:8" x14ac:dyDescent="0.15">
      <c r="A25" s="11" t="s">
        <v>25</v>
      </c>
      <c r="B25" s="13">
        <v>101</v>
      </c>
      <c r="C25" s="13">
        <v>33</v>
      </c>
      <c r="D25" s="13">
        <v>51</v>
      </c>
      <c r="E25" s="13">
        <v>28</v>
      </c>
      <c r="F25" s="13">
        <v>23</v>
      </c>
      <c r="G25" s="13">
        <v>21</v>
      </c>
      <c r="H25" s="13">
        <v>24</v>
      </c>
    </row>
    <row r="26" spans="1:8" x14ac:dyDescent="0.15">
      <c r="A26" s="11" t="s">
        <v>27</v>
      </c>
      <c r="B26" s="13">
        <v>120</v>
      </c>
      <c r="C26" s="13">
        <v>81</v>
      </c>
      <c r="D26" s="13">
        <v>63</v>
      </c>
      <c r="E26" s="13">
        <v>60</v>
      </c>
      <c r="F26" s="13">
        <v>76</v>
      </c>
      <c r="G26" s="13">
        <v>100</v>
      </c>
      <c r="H26" s="13">
        <v>76</v>
      </c>
    </row>
    <row r="27" spans="1:8" x14ac:dyDescent="0.15">
      <c r="A27" s="11" t="s">
        <v>28</v>
      </c>
      <c r="B27" s="13">
        <v>120</v>
      </c>
      <c r="C27" s="13">
        <v>123</v>
      </c>
      <c r="D27" s="13">
        <v>112</v>
      </c>
      <c r="E27" s="13">
        <v>58</v>
      </c>
      <c r="F27" s="13">
        <v>76</v>
      </c>
      <c r="G27" s="13">
        <v>81</v>
      </c>
      <c r="H27" s="13">
        <v>74</v>
      </c>
    </row>
    <row r="28" spans="1:8" x14ac:dyDescent="0.15">
      <c r="A28" s="11" t="s">
        <v>29</v>
      </c>
      <c r="B28" s="13">
        <v>48</v>
      </c>
      <c r="C28" s="13">
        <v>26</v>
      </c>
      <c r="D28" s="13">
        <v>6</v>
      </c>
      <c r="E28" s="13">
        <v>9</v>
      </c>
      <c r="F28" s="13">
        <v>10</v>
      </c>
      <c r="G28" s="13">
        <v>9</v>
      </c>
      <c r="H28" s="13">
        <v>2</v>
      </c>
    </row>
    <row r="29" spans="1:8" x14ac:dyDescent="0.15">
      <c r="A29" s="11" t="s">
        <v>30</v>
      </c>
      <c r="B29" s="13">
        <v>885</v>
      </c>
      <c r="C29" s="13">
        <v>873</v>
      </c>
      <c r="D29" s="13">
        <v>927</v>
      </c>
      <c r="E29" s="13">
        <v>1093</v>
      </c>
      <c r="F29" s="13">
        <v>1041</v>
      </c>
      <c r="G29" s="13">
        <v>1123</v>
      </c>
      <c r="H29" s="13">
        <v>1115</v>
      </c>
    </row>
    <row r="30" spans="1:8" x14ac:dyDescent="0.15">
      <c r="A30" s="52" t="s">
        <v>41</v>
      </c>
      <c r="B30" s="19">
        <f>SUM(B6:B29)</f>
        <v>3861</v>
      </c>
      <c r="C30" s="19">
        <f>SUM(C6:C29)</f>
        <v>3355</v>
      </c>
      <c r="D30" s="19">
        <v>3306</v>
      </c>
      <c r="E30" s="20">
        <f>SUM(E6:E29)</f>
        <v>3595</v>
      </c>
      <c r="F30" s="20">
        <f>SUM(F6:F29)</f>
        <v>3860</v>
      </c>
      <c r="G30" s="20">
        <f>SUM(G6:G29)</f>
        <v>4030</v>
      </c>
      <c r="H30" s="20">
        <f>SUM(H6:H29)</f>
        <v>4126</v>
      </c>
    </row>
    <row r="33" spans="1:10" x14ac:dyDescent="0.15">
      <c r="A33" s="24" t="s">
        <v>0</v>
      </c>
      <c r="B33" s="24" t="s">
        <v>47</v>
      </c>
      <c r="C33" s="24" t="s">
        <v>48</v>
      </c>
      <c r="D33" s="24" t="s">
        <v>49</v>
      </c>
      <c r="E33" s="24" t="s">
        <v>50</v>
      </c>
      <c r="F33" s="24" t="s">
        <v>51</v>
      </c>
      <c r="G33" s="24" t="s">
        <v>51</v>
      </c>
      <c r="H33" s="24" t="s">
        <v>53</v>
      </c>
      <c r="I33" s="24" t="s">
        <v>56</v>
      </c>
      <c r="J33" s="40" t="s">
        <v>57</v>
      </c>
    </row>
    <row r="34" spans="1:10" x14ac:dyDescent="0.15">
      <c r="A34" s="11" t="s">
        <v>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3">
        <v>134</v>
      </c>
      <c r="J34" s="23">
        <v>148</v>
      </c>
    </row>
    <row r="35" spans="1:10" x14ac:dyDescent="0.15">
      <c r="A35" s="11" t="s">
        <v>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23">
        <v>11</v>
      </c>
      <c r="J35" s="23">
        <v>27</v>
      </c>
    </row>
    <row r="36" spans="1:10" s="9" customFormat="1" x14ac:dyDescent="0.15">
      <c r="A36" s="11" t="s">
        <v>9</v>
      </c>
      <c r="B36" s="12">
        <v>1</v>
      </c>
      <c r="C36" s="12">
        <v>5</v>
      </c>
      <c r="D36" s="12">
        <v>9</v>
      </c>
      <c r="E36" s="12">
        <v>8</v>
      </c>
      <c r="F36" s="12">
        <v>7</v>
      </c>
      <c r="G36" s="12">
        <v>7</v>
      </c>
      <c r="H36" s="12">
        <v>4</v>
      </c>
      <c r="I36" s="23">
        <v>11</v>
      </c>
      <c r="J36" s="23">
        <v>4</v>
      </c>
    </row>
    <row r="37" spans="1:10" s="9" customFormat="1" x14ac:dyDescent="0.15">
      <c r="A37" s="11" t="s">
        <v>10</v>
      </c>
      <c r="B37" s="12">
        <v>14</v>
      </c>
      <c r="C37" s="12">
        <v>9</v>
      </c>
      <c r="D37" s="12">
        <v>9</v>
      </c>
      <c r="E37" s="12">
        <v>11</v>
      </c>
      <c r="F37" s="12">
        <v>8</v>
      </c>
      <c r="G37" s="12">
        <v>8</v>
      </c>
      <c r="H37" s="12">
        <v>9</v>
      </c>
      <c r="I37" s="23">
        <v>16</v>
      </c>
      <c r="J37" s="23">
        <v>10</v>
      </c>
    </row>
    <row r="38" spans="1:10" s="25" customFormat="1" x14ac:dyDescent="0.15">
      <c r="A38" s="11" t="s">
        <v>11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3">
        <v>35</v>
      </c>
      <c r="J38" s="23">
        <v>67</v>
      </c>
    </row>
    <row r="39" spans="1:10" x14ac:dyDescent="0.15">
      <c r="A39" s="11" t="s">
        <v>12</v>
      </c>
      <c r="B39" s="12">
        <v>20</v>
      </c>
      <c r="C39" s="12">
        <v>27</v>
      </c>
      <c r="D39" s="12">
        <v>21</v>
      </c>
      <c r="E39" s="12">
        <v>42</v>
      </c>
      <c r="F39" s="12">
        <v>34</v>
      </c>
      <c r="G39" s="12">
        <v>34</v>
      </c>
      <c r="H39" s="12">
        <v>19</v>
      </c>
      <c r="I39" s="23">
        <v>14</v>
      </c>
      <c r="J39" s="23">
        <v>17</v>
      </c>
    </row>
    <row r="40" spans="1:10" ht="12.75" customHeight="1" x14ac:dyDescent="0.15">
      <c r="A40" s="11" t="s">
        <v>13</v>
      </c>
      <c r="B40" s="12">
        <v>187</v>
      </c>
      <c r="C40" s="12">
        <v>255</v>
      </c>
      <c r="D40" s="12">
        <v>315</v>
      </c>
      <c r="E40" s="12">
        <v>258</v>
      </c>
      <c r="F40" s="12">
        <v>295</v>
      </c>
      <c r="G40" s="12">
        <v>295</v>
      </c>
      <c r="H40" s="12">
        <v>269</v>
      </c>
      <c r="I40" s="23">
        <v>254</v>
      </c>
      <c r="J40" s="23">
        <v>298</v>
      </c>
    </row>
    <row r="41" spans="1:10" x14ac:dyDescent="0.15">
      <c r="A41" s="11" t="s">
        <v>14</v>
      </c>
      <c r="B41" s="12">
        <v>4</v>
      </c>
      <c r="C41" s="12">
        <v>4</v>
      </c>
      <c r="D41" s="12">
        <v>4</v>
      </c>
      <c r="E41" s="12">
        <v>2</v>
      </c>
      <c r="F41" s="12">
        <v>2</v>
      </c>
      <c r="G41" s="12">
        <v>2</v>
      </c>
      <c r="H41" s="12">
        <v>2</v>
      </c>
      <c r="I41" s="23">
        <v>2</v>
      </c>
      <c r="J41" s="23">
        <v>1</v>
      </c>
    </row>
    <row r="42" spans="1:10" ht="12.75" customHeight="1" x14ac:dyDescent="0.15">
      <c r="A42" s="11" t="s">
        <v>15</v>
      </c>
      <c r="B42" s="12">
        <v>12</v>
      </c>
      <c r="C42" s="12">
        <v>8</v>
      </c>
      <c r="D42" s="12">
        <v>7</v>
      </c>
      <c r="E42" s="12">
        <v>11</v>
      </c>
      <c r="F42" s="12">
        <v>9</v>
      </c>
      <c r="G42" s="12">
        <v>9</v>
      </c>
      <c r="H42" s="12">
        <v>6</v>
      </c>
      <c r="I42" s="23">
        <v>3</v>
      </c>
      <c r="J42" s="23">
        <v>2</v>
      </c>
    </row>
    <row r="43" spans="1:10" ht="12.75" customHeight="1" x14ac:dyDescent="0.15">
      <c r="A43" s="11" t="s">
        <v>16</v>
      </c>
      <c r="B43" s="12">
        <v>40</v>
      </c>
      <c r="C43" s="12">
        <v>41</v>
      </c>
      <c r="D43" s="12">
        <v>25</v>
      </c>
      <c r="E43" s="12">
        <v>35</v>
      </c>
      <c r="F43" s="12">
        <v>20</v>
      </c>
      <c r="G43" s="12">
        <v>20</v>
      </c>
      <c r="H43" s="12">
        <v>24</v>
      </c>
      <c r="I43" s="23">
        <v>13</v>
      </c>
      <c r="J43" s="23">
        <v>12</v>
      </c>
    </row>
    <row r="44" spans="1:10" ht="26" x14ac:dyDescent="0.15">
      <c r="A44" s="11" t="s">
        <v>17</v>
      </c>
      <c r="B44" s="12">
        <v>15</v>
      </c>
      <c r="C44" s="12">
        <v>15</v>
      </c>
      <c r="D44" s="12">
        <v>10</v>
      </c>
      <c r="E44" s="12">
        <v>8</v>
      </c>
      <c r="F44" s="12">
        <v>7</v>
      </c>
      <c r="G44" s="12">
        <v>7</v>
      </c>
      <c r="H44" s="12">
        <v>17</v>
      </c>
      <c r="I44" s="23">
        <v>5</v>
      </c>
      <c r="J44" s="23">
        <v>3</v>
      </c>
    </row>
    <row r="45" spans="1:10" ht="12.75" customHeight="1" x14ac:dyDescent="0.15">
      <c r="A45" s="11" t="s">
        <v>18</v>
      </c>
      <c r="B45" s="12">
        <v>101</v>
      </c>
      <c r="C45" s="12">
        <v>118</v>
      </c>
      <c r="D45" s="12">
        <v>135</v>
      </c>
      <c r="E45" s="12">
        <v>144</v>
      </c>
      <c r="F45" s="12">
        <v>135</v>
      </c>
      <c r="G45" s="12">
        <v>135</v>
      </c>
      <c r="H45" s="12">
        <v>150</v>
      </c>
      <c r="I45" s="23">
        <v>155</v>
      </c>
      <c r="J45" s="23">
        <v>84</v>
      </c>
    </row>
    <row r="46" spans="1:10" ht="12.75" customHeight="1" x14ac:dyDescent="0.15">
      <c r="A46" s="11" t="s">
        <v>19</v>
      </c>
      <c r="B46" s="12">
        <v>2145</v>
      </c>
      <c r="C46" s="12">
        <v>2192</v>
      </c>
      <c r="D46" s="12">
        <v>2168</v>
      </c>
      <c r="E46" s="12">
        <v>2149</v>
      </c>
      <c r="F46" s="12">
        <v>2085</v>
      </c>
      <c r="G46" s="12">
        <v>2085</v>
      </c>
      <c r="H46" s="12">
        <v>2043</v>
      </c>
      <c r="I46" s="23">
        <v>2264</v>
      </c>
      <c r="J46" s="23">
        <v>1997</v>
      </c>
    </row>
    <row r="47" spans="1:10" ht="12.75" customHeight="1" x14ac:dyDescent="0.15">
      <c r="A47" s="11" t="s">
        <v>20</v>
      </c>
      <c r="B47" s="12">
        <v>72</v>
      </c>
      <c r="C47" s="12">
        <v>59</v>
      </c>
      <c r="D47" s="12">
        <v>51</v>
      </c>
      <c r="E47" s="12">
        <v>79</v>
      </c>
      <c r="F47" s="12">
        <v>70</v>
      </c>
      <c r="G47" s="12">
        <v>70</v>
      </c>
      <c r="H47" s="12">
        <v>67</v>
      </c>
      <c r="I47" s="23">
        <v>36</v>
      </c>
      <c r="J47" s="23">
        <v>22</v>
      </c>
    </row>
    <row r="48" spans="1:10" ht="26" x14ac:dyDescent="0.15">
      <c r="A48" s="11" t="s">
        <v>21</v>
      </c>
      <c r="B48" s="12">
        <v>738</v>
      </c>
      <c r="C48" s="12">
        <v>821</v>
      </c>
      <c r="D48" s="12">
        <v>829</v>
      </c>
      <c r="E48" s="12">
        <v>859</v>
      </c>
      <c r="F48" s="12">
        <v>866</v>
      </c>
      <c r="G48" s="12">
        <v>866</v>
      </c>
      <c r="H48" s="12">
        <v>952</v>
      </c>
      <c r="I48" s="23">
        <v>948</v>
      </c>
      <c r="J48" s="41">
        <v>734</v>
      </c>
    </row>
    <row r="49" spans="1:10" ht="15" x14ac:dyDescent="0.15">
      <c r="A49" s="11" t="s">
        <v>22</v>
      </c>
      <c r="B49" s="12">
        <v>22</v>
      </c>
      <c r="C49" s="12">
        <v>15</v>
      </c>
      <c r="D49" s="12">
        <v>13</v>
      </c>
      <c r="E49" s="12">
        <v>6</v>
      </c>
      <c r="F49" s="12">
        <v>14</v>
      </c>
      <c r="G49" s="12">
        <v>14</v>
      </c>
      <c r="H49" s="12">
        <v>8</v>
      </c>
      <c r="I49" s="23">
        <v>6</v>
      </c>
      <c r="J49" s="41">
        <v>3</v>
      </c>
    </row>
    <row r="50" spans="1:10" x14ac:dyDescent="0.15">
      <c r="A50" s="11" t="s">
        <v>23</v>
      </c>
      <c r="B50" s="12">
        <v>4</v>
      </c>
      <c r="C50" s="12">
        <v>7</v>
      </c>
      <c r="D50" s="12">
        <v>6</v>
      </c>
      <c r="E50" s="12">
        <v>4</v>
      </c>
      <c r="F50" s="12">
        <v>2</v>
      </c>
      <c r="G50" s="12">
        <v>2</v>
      </c>
      <c r="H50" s="12">
        <v>4</v>
      </c>
      <c r="I50" s="23">
        <v>2</v>
      </c>
      <c r="J50" s="23">
        <v>1</v>
      </c>
    </row>
    <row r="51" spans="1:10" ht="26" x14ac:dyDescent="0.15">
      <c r="A51" s="11" t="s">
        <v>36</v>
      </c>
      <c r="B51" s="12">
        <v>26</v>
      </c>
      <c r="C51" s="12">
        <v>19</v>
      </c>
      <c r="D51" s="12">
        <v>16</v>
      </c>
      <c r="E51" s="12">
        <v>6</v>
      </c>
      <c r="F51" s="12">
        <v>8</v>
      </c>
      <c r="G51" s="12">
        <v>8</v>
      </c>
      <c r="H51" s="12">
        <v>8</v>
      </c>
      <c r="I51" s="23">
        <v>0</v>
      </c>
      <c r="J51" s="23">
        <v>0</v>
      </c>
    </row>
    <row r="52" spans="1:10" ht="15" x14ac:dyDescent="0.15">
      <c r="A52" s="11" t="s">
        <v>24</v>
      </c>
      <c r="B52" s="12">
        <v>71</v>
      </c>
      <c r="C52" s="12">
        <v>68</v>
      </c>
      <c r="D52" s="12">
        <v>73</v>
      </c>
      <c r="E52" s="12">
        <v>62</v>
      </c>
      <c r="F52" s="12">
        <v>52</v>
      </c>
      <c r="G52" s="12">
        <v>52</v>
      </c>
      <c r="H52" s="12">
        <v>28</v>
      </c>
      <c r="I52" s="23">
        <v>3</v>
      </c>
      <c r="J52" s="41">
        <v>2</v>
      </c>
    </row>
    <row r="53" spans="1:10" ht="15" x14ac:dyDescent="0.15">
      <c r="A53" s="11" t="s">
        <v>25</v>
      </c>
      <c r="B53" s="12">
        <v>235</v>
      </c>
      <c r="C53" s="12">
        <v>188</v>
      </c>
      <c r="D53" s="12">
        <v>249</v>
      </c>
      <c r="E53" s="12">
        <v>183</v>
      </c>
      <c r="F53" s="12">
        <v>184</v>
      </c>
      <c r="G53" s="12">
        <v>184</v>
      </c>
      <c r="H53" s="12">
        <v>203</v>
      </c>
      <c r="I53" s="23">
        <v>56</v>
      </c>
      <c r="J53" s="41">
        <v>43</v>
      </c>
    </row>
    <row r="54" spans="1:10" x14ac:dyDescent="0.15">
      <c r="A54" s="11" t="s">
        <v>26</v>
      </c>
      <c r="B54" s="12">
        <v>3</v>
      </c>
      <c r="C54" s="12">
        <v>5</v>
      </c>
      <c r="D54" s="12">
        <v>19</v>
      </c>
      <c r="E54" s="12">
        <v>17</v>
      </c>
      <c r="F54" s="12">
        <v>20</v>
      </c>
      <c r="G54" s="12">
        <v>20</v>
      </c>
      <c r="H54" s="12">
        <v>24</v>
      </c>
      <c r="I54" s="23">
        <v>1</v>
      </c>
      <c r="J54" s="23">
        <v>0</v>
      </c>
    </row>
    <row r="55" spans="1:10" x14ac:dyDescent="0.15">
      <c r="A55" s="11" t="s">
        <v>27</v>
      </c>
      <c r="B55" s="12">
        <v>95</v>
      </c>
      <c r="C55" s="12">
        <v>96</v>
      </c>
      <c r="D55" s="12">
        <v>104</v>
      </c>
      <c r="E55" s="12">
        <v>106</v>
      </c>
      <c r="F55" s="12">
        <v>106</v>
      </c>
      <c r="G55" s="12">
        <v>106</v>
      </c>
      <c r="H55" s="12">
        <v>112</v>
      </c>
      <c r="I55" s="23">
        <v>109</v>
      </c>
      <c r="J55" s="23">
        <v>138</v>
      </c>
    </row>
    <row r="56" spans="1:10" x14ac:dyDescent="0.15">
      <c r="A56" s="11" t="s">
        <v>28</v>
      </c>
      <c r="B56" s="12">
        <v>47</v>
      </c>
      <c r="C56" s="12">
        <v>39</v>
      </c>
      <c r="D56" s="12">
        <v>58</v>
      </c>
      <c r="E56" s="12">
        <v>56</v>
      </c>
      <c r="F56" s="12">
        <v>69</v>
      </c>
      <c r="G56" s="12">
        <v>69</v>
      </c>
      <c r="H56" s="12">
        <v>138</v>
      </c>
      <c r="I56" s="23">
        <v>219</v>
      </c>
      <c r="J56" s="23">
        <v>234</v>
      </c>
    </row>
    <row r="57" spans="1:10" x14ac:dyDescent="0.15">
      <c r="A57" s="11" t="s">
        <v>29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23">
        <v>6</v>
      </c>
      <c r="J57" s="23">
        <v>17</v>
      </c>
    </row>
    <row r="58" spans="1:10" ht="12.75" customHeight="1" x14ac:dyDescent="0.15">
      <c r="A58" s="11" t="s">
        <v>37</v>
      </c>
      <c r="B58" s="12">
        <v>12</v>
      </c>
      <c r="C58" s="12">
        <v>10</v>
      </c>
      <c r="D58" s="12">
        <v>2</v>
      </c>
      <c r="E58" s="12">
        <v>0</v>
      </c>
      <c r="F58" s="12">
        <v>0</v>
      </c>
      <c r="G58" s="12">
        <v>0</v>
      </c>
      <c r="H58" s="12">
        <v>0</v>
      </c>
      <c r="I58" s="23">
        <v>0</v>
      </c>
      <c r="J58" s="23"/>
    </row>
    <row r="59" spans="1:10" x14ac:dyDescent="0.15">
      <c r="A59" s="11" t="s">
        <v>30</v>
      </c>
      <c r="B59" s="12">
        <v>763</v>
      </c>
      <c r="C59" s="12">
        <v>767</v>
      </c>
      <c r="D59" s="12">
        <v>795</v>
      </c>
      <c r="E59" s="12">
        <v>846</v>
      </c>
      <c r="F59" s="12">
        <v>927</v>
      </c>
      <c r="G59" s="12">
        <v>927</v>
      </c>
      <c r="H59" s="12">
        <v>978</v>
      </c>
      <c r="I59" s="23">
        <v>1064</v>
      </c>
      <c r="J59" s="23">
        <v>981</v>
      </c>
    </row>
    <row r="60" spans="1:10" x14ac:dyDescent="0.15">
      <c r="A60" s="11" t="s">
        <v>35</v>
      </c>
      <c r="B60" s="12"/>
      <c r="C60" s="12"/>
      <c r="D60" s="12"/>
      <c r="E60" s="12"/>
      <c r="F60" s="12"/>
      <c r="G60" s="12"/>
      <c r="H60" s="12"/>
      <c r="I60" s="23"/>
      <c r="J60" s="23">
        <v>1</v>
      </c>
    </row>
    <row r="61" spans="1:10" x14ac:dyDescent="0.15">
      <c r="A61" s="52" t="s">
        <v>41</v>
      </c>
      <c r="B61" s="19">
        <f t="shared" ref="B61:J61" si="0">SUM(B34:B59)</f>
        <v>4627</v>
      </c>
      <c r="C61" s="19">
        <f t="shared" si="0"/>
        <v>4768</v>
      </c>
      <c r="D61" s="19">
        <f t="shared" si="0"/>
        <v>4918</v>
      </c>
      <c r="E61" s="20">
        <f t="shared" si="0"/>
        <v>4892</v>
      </c>
      <c r="F61" s="20">
        <f t="shared" si="0"/>
        <v>4920</v>
      </c>
      <c r="G61" s="20">
        <f t="shared" ref="G61" si="1">SUM(G34:G59)</f>
        <v>4920</v>
      </c>
      <c r="H61" s="20">
        <f t="shared" si="0"/>
        <v>5065</v>
      </c>
      <c r="I61" s="20">
        <f t="shared" si="0"/>
        <v>5367</v>
      </c>
      <c r="J61" s="42">
        <f t="shared" si="0"/>
        <v>4845</v>
      </c>
    </row>
    <row r="62" spans="1:10" ht="12.75" customHeight="1" x14ac:dyDescent="0.15">
      <c r="J62" s="26"/>
    </row>
    <row r="63" spans="1:10" ht="12.75" customHeight="1" x14ac:dyDescent="0.15"/>
    <row r="67" spans="1:10" s="9" customForma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</sheetData>
  <mergeCells count="2">
    <mergeCell ref="A1:I1"/>
    <mergeCell ref="A2:J2"/>
  </mergeCells>
  <phoneticPr fontId="2" type="noConversion"/>
  <pageMargins left="0.48" right="0.39" top="0.75" bottom="0.5" header="0.5" footer="0.5"/>
  <pageSetup scale="83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38"/>
  <sheetViews>
    <sheetView workbookViewId="0">
      <selection sqref="A1:L1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16" customFormat="1" x14ac:dyDescent="0.15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7" customFormat="1" ht="16" x14ac:dyDescent="0.2">
      <c r="A2" s="61" t="s">
        <v>85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4" t="s">
        <v>80</v>
      </c>
    </row>
    <row r="4" spans="1:12" s="7" customFormat="1" x14ac:dyDescent="0.15">
      <c r="A4" s="22" t="s">
        <v>0</v>
      </c>
      <c r="B4" s="22" t="s">
        <v>58</v>
      </c>
      <c r="C4" s="22" t="s">
        <v>59</v>
      </c>
      <c r="D4" s="22" t="s">
        <v>60</v>
      </c>
      <c r="E4" s="22" t="s">
        <v>61</v>
      </c>
      <c r="F4" s="22" t="s">
        <v>73</v>
      </c>
      <c r="G4" s="22" t="s">
        <v>78</v>
      </c>
      <c r="H4" s="22" t="s">
        <v>88</v>
      </c>
    </row>
    <row r="5" spans="1:12" x14ac:dyDescent="0.15">
      <c r="A5" s="21" t="s">
        <v>31</v>
      </c>
      <c r="B5" s="2">
        <v>1929</v>
      </c>
      <c r="C5" s="2">
        <v>2082</v>
      </c>
      <c r="D5" s="2">
        <v>2115</v>
      </c>
      <c r="E5" s="2">
        <v>2354</v>
      </c>
      <c r="F5" s="2">
        <v>2438</v>
      </c>
      <c r="G5" s="2">
        <v>2549</v>
      </c>
      <c r="H5" s="2">
        <v>2734</v>
      </c>
    </row>
    <row r="6" spans="1:12" x14ac:dyDescent="0.15">
      <c r="A6" s="21" t="s">
        <v>32</v>
      </c>
      <c r="B6" s="2">
        <v>509</v>
      </c>
      <c r="C6" s="2">
        <v>305</v>
      </c>
      <c r="D6" s="2">
        <v>200</v>
      </c>
      <c r="E6" s="2">
        <v>199</v>
      </c>
      <c r="F6" s="2">
        <v>316</v>
      </c>
      <c r="G6" s="2">
        <v>297</v>
      </c>
      <c r="H6" s="2">
        <v>236</v>
      </c>
    </row>
    <row r="7" spans="1:12" x14ac:dyDescent="0.15">
      <c r="A7" s="21" t="s">
        <v>33</v>
      </c>
      <c r="B7" s="2">
        <v>856</v>
      </c>
      <c r="C7" s="2">
        <v>756</v>
      </c>
      <c r="D7" s="2">
        <v>775</v>
      </c>
      <c r="E7" s="2">
        <v>892</v>
      </c>
      <c r="F7" s="2">
        <v>902</v>
      </c>
      <c r="G7" s="2">
        <v>910</v>
      </c>
      <c r="H7" s="2">
        <v>924</v>
      </c>
    </row>
    <row r="8" spans="1:12" x14ac:dyDescent="0.15">
      <c r="A8" s="21" t="s">
        <v>34</v>
      </c>
      <c r="B8" s="2">
        <v>565</v>
      </c>
      <c r="C8" s="2">
        <v>210</v>
      </c>
      <c r="D8" s="2">
        <v>214</v>
      </c>
      <c r="E8" s="2">
        <v>144</v>
      </c>
      <c r="F8" s="2">
        <v>200</v>
      </c>
      <c r="G8" s="2">
        <v>268</v>
      </c>
      <c r="H8" s="2">
        <v>226</v>
      </c>
    </row>
    <row r="9" spans="1:12" x14ac:dyDescent="0.15">
      <c r="A9" s="21" t="s">
        <v>35</v>
      </c>
      <c r="B9" s="2">
        <v>2</v>
      </c>
      <c r="C9" s="2">
        <v>2</v>
      </c>
      <c r="D9" s="2">
        <v>2</v>
      </c>
      <c r="E9" s="2">
        <v>6</v>
      </c>
      <c r="F9" s="2">
        <v>4</v>
      </c>
      <c r="G9" s="2">
        <v>6</v>
      </c>
      <c r="H9" s="2">
        <v>6</v>
      </c>
    </row>
    <row r="10" spans="1:12" s="7" customFormat="1" x14ac:dyDescent="0.15">
      <c r="A10" s="46" t="s">
        <v>6</v>
      </c>
      <c r="B10" s="47">
        <v>3861</v>
      </c>
      <c r="C10" s="47">
        <v>3355</v>
      </c>
      <c r="D10" s="47">
        <v>3306</v>
      </c>
      <c r="E10" s="47">
        <f>SUM(E5:E9)</f>
        <v>3595</v>
      </c>
      <c r="F10" s="47">
        <f>SUM(F5:F9)</f>
        <v>3860</v>
      </c>
      <c r="G10" s="47">
        <f>SUM(G5:G9)</f>
        <v>4030</v>
      </c>
      <c r="H10" s="47">
        <f>SUM(H5:H9)</f>
        <v>4126</v>
      </c>
    </row>
    <row r="11" spans="1:12" x14ac:dyDescent="0.15">
      <c r="L11" s="16"/>
    </row>
    <row r="12" spans="1:12" s="7" customFormat="1" x14ac:dyDescent="0.15">
      <c r="A12" s="22" t="s">
        <v>0</v>
      </c>
      <c r="B12" s="22" t="s">
        <v>62</v>
      </c>
      <c r="C12" s="22" t="s">
        <v>63</v>
      </c>
      <c r="D12" s="22" t="s">
        <v>64</v>
      </c>
      <c r="E12" s="22" t="s">
        <v>65</v>
      </c>
      <c r="F12" s="22" t="s">
        <v>66</v>
      </c>
      <c r="G12" s="22" t="s">
        <v>67</v>
      </c>
      <c r="H12" s="22" t="s">
        <v>68</v>
      </c>
      <c r="I12" s="22" t="s">
        <v>69</v>
      </c>
      <c r="J12" s="22" t="s">
        <v>70</v>
      </c>
      <c r="K12" s="22" t="s">
        <v>71</v>
      </c>
      <c r="L12" s="22" t="s">
        <v>72</v>
      </c>
    </row>
    <row r="13" spans="1:12" x14ac:dyDescent="0.15">
      <c r="A13" s="21" t="s">
        <v>31</v>
      </c>
      <c r="B13" s="2">
        <v>2932</v>
      </c>
      <c r="C13" s="2">
        <v>2986</v>
      </c>
      <c r="D13" s="2">
        <v>2984</v>
      </c>
      <c r="E13" s="2">
        <v>3037</v>
      </c>
      <c r="F13" s="2">
        <v>3048</v>
      </c>
      <c r="G13" s="2">
        <v>3046</v>
      </c>
      <c r="H13" s="2">
        <v>3042</v>
      </c>
      <c r="I13" s="2">
        <v>3293</v>
      </c>
      <c r="J13" s="2">
        <v>3245</v>
      </c>
      <c r="K13" s="2">
        <v>3344</v>
      </c>
      <c r="L13" s="2">
        <v>2996</v>
      </c>
    </row>
    <row r="14" spans="1:12" x14ac:dyDescent="0.15">
      <c r="A14" s="21" t="s">
        <v>32</v>
      </c>
      <c r="B14" s="2">
        <v>259</v>
      </c>
      <c r="C14" s="2">
        <v>314</v>
      </c>
      <c r="D14" s="2">
        <v>366</v>
      </c>
      <c r="E14" s="2">
        <v>334</v>
      </c>
      <c r="F14" s="2">
        <v>365</v>
      </c>
      <c r="G14" s="2">
        <v>320</v>
      </c>
      <c r="H14" s="2">
        <v>336</v>
      </c>
      <c r="I14" s="2">
        <v>356</v>
      </c>
      <c r="J14" s="2">
        <v>389</v>
      </c>
      <c r="K14" s="2">
        <v>325</v>
      </c>
      <c r="L14" s="2">
        <v>387</v>
      </c>
    </row>
    <row r="15" spans="1:12" x14ac:dyDescent="0.15">
      <c r="A15" s="21" t="s">
        <v>33</v>
      </c>
      <c r="B15" s="2">
        <v>1031</v>
      </c>
      <c r="C15" s="2">
        <v>1125</v>
      </c>
      <c r="D15" s="2">
        <v>1174</v>
      </c>
      <c r="E15" s="2">
        <v>1209</v>
      </c>
      <c r="F15" s="2">
        <v>1188</v>
      </c>
      <c r="G15" s="2">
        <v>1247</v>
      </c>
      <c r="H15" s="2">
        <v>1339</v>
      </c>
      <c r="I15" s="2">
        <v>1394</v>
      </c>
      <c r="J15" s="2">
        <v>1387</v>
      </c>
      <c r="K15" s="2">
        <v>1377</v>
      </c>
      <c r="L15" s="2">
        <v>1100</v>
      </c>
    </row>
    <row r="16" spans="1:12" x14ac:dyDescent="0.15">
      <c r="A16" s="21" t="s">
        <v>34</v>
      </c>
      <c r="B16" s="2">
        <v>330</v>
      </c>
      <c r="C16" s="2">
        <v>284</v>
      </c>
      <c r="D16" s="2">
        <v>353</v>
      </c>
      <c r="E16" s="2">
        <v>289</v>
      </c>
      <c r="F16" s="2">
        <v>290</v>
      </c>
      <c r="G16" s="2">
        <v>335</v>
      </c>
      <c r="H16" s="2">
        <v>315</v>
      </c>
      <c r="I16" s="2">
        <v>334</v>
      </c>
      <c r="J16" s="2">
        <v>365</v>
      </c>
      <c r="K16" s="2">
        <v>310</v>
      </c>
      <c r="L16" s="2">
        <v>356</v>
      </c>
    </row>
    <row r="17" spans="1:12" x14ac:dyDescent="0.15">
      <c r="A17" s="21" t="s">
        <v>35</v>
      </c>
      <c r="B17" s="2">
        <v>75</v>
      </c>
      <c r="C17" s="2">
        <v>59</v>
      </c>
      <c r="D17" s="2">
        <v>41</v>
      </c>
      <c r="E17" s="2">
        <v>20</v>
      </c>
      <c r="F17" s="2">
        <v>29</v>
      </c>
      <c r="G17" s="2">
        <v>26</v>
      </c>
      <c r="H17" s="2">
        <v>33</v>
      </c>
      <c r="I17" s="2">
        <v>18</v>
      </c>
      <c r="J17" s="2">
        <v>10</v>
      </c>
      <c r="K17" s="2">
        <v>11</v>
      </c>
      <c r="L17" s="2">
        <v>6</v>
      </c>
    </row>
    <row r="18" spans="1:12" s="7" customFormat="1" x14ac:dyDescent="0.15">
      <c r="A18" s="46" t="s">
        <v>6</v>
      </c>
      <c r="B18" s="47">
        <f t="shared" ref="B18:L18" si="0">SUM(B13:B17)</f>
        <v>4627</v>
      </c>
      <c r="C18" s="47">
        <f t="shared" si="0"/>
        <v>4768</v>
      </c>
      <c r="D18" s="47">
        <f t="shared" si="0"/>
        <v>4918</v>
      </c>
      <c r="E18" s="47">
        <f t="shared" si="0"/>
        <v>4889</v>
      </c>
      <c r="F18" s="47">
        <f t="shared" si="0"/>
        <v>4920</v>
      </c>
      <c r="G18" s="47">
        <f t="shared" si="0"/>
        <v>4974</v>
      </c>
      <c r="H18" s="47">
        <f t="shared" si="0"/>
        <v>5065</v>
      </c>
      <c r="I18" s="47">
        <f t="shared" si="0"/>
        <v>5395</v>
      </c>
      <c r="J18" s="47">
        <f t="shared" si="0"/>
        <v>5396</v>
      </c>
      <c r="K18" s="47">
        <f t="shared" si="0"/>
        <v>5367</v>
      </c>
      <c r="L18" s="47">
        <f t="shared" si="0"/>
        <v>4845</v>
      </c>
    </row>
    <row r="19" spans="1:12" s="7" customFormat="1" ht="19.5" customHeight="1" x14ac:dyDescent="0.15">
      <c r="A19" s="1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15">
      <c r="L20" s="5"/>
    </row>
    <row r="21" spans="1:12" s="7" customFormat="1" x14ac:dyDescent="0.15">
      <c r="A21" s="1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s="7" customFormat="1" ht="16" x14ac:dyDescent="0.2">
      <c r="A22" s="61" t="s">
        <v>86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4"/>
    </row>
    <row r="24" spans="1:12" s="7" customFormat="1" x14ac:dyDescent="0.15">
      <c r="A24" s="22" t="s">
        <v>0</v>
      </c>
      <c r="B24" s="22" t="s">
        <v>43</v>
      </c>
      <c r="C24" s="22" t="s">
        <v>44</v>
      </c>
      <c r="D24" s="22" t="s">
        <v>45</v>
      </c>
      <c r="E24" s="22" t="s">
        <v>46</v>
      </c>
      <c r="F24" s="22" t="s">
        <v>42</v>
      </c>
      <c r="G24" s="22" t="s">
        <v>79</v>
      </c>
      <c r="H24" s="22" t="s">
        <v>87</v>
      </c>
    </row>
    <row r="25" spans="1:12" x14ac:dyDescent="0.15">
      <c r="A25" s="4" t="s">
        <v>31</v>
      </c>
      <c r="B25" s="1">
        <f t="shared" ref="B25:G25" si="1">B5/B10</f>
        <v>0.49961149961149959</v>
      </c>
      <c r="C25" s="1">
        <f t="shared" si="1"/>
        <v>0.62056631892697467</v>
      </c>
      <c r="D25" s="1">
        <f t="shared" si="1"/>
        <v>0.63974591651542645</v>
      </c>
      <c r="E25" s="1">
        <f t="shared" si="1"/>
        <v>0.65479833101529905</v>
      </c>
      <c r="F25" s="1">
        <f t="shared" si="1"/>
        <v>0.63160621761658031</v>
      </c>
      <c r="G25" s="1">
        <f t="shared" si="1"/>
        <v>0.63250620347394537</v>
      </c>
      <c r="H25" s="1">
        <f t="shared" ref="H25" si="2">H5/H10</f>
        <v>0.66262724188075617</v>
      </c>
    </row>
    <row r="26" spans="1:12" x14ac:dyDescent="0.15">
      <c r="A26" s="4" t="s">
        <v>32</v>
      </c>
      <c r="B26" s="1">
        <f t="shared" ref="B26:G26" si="3">B6/B10</f>
        <v>0.13183113183113182</v>
      </c>
      <c r="C26" s="1">
        <f t="shared" si="3"/>
        <v>9.0909090909090912E-2</v>
      </c>
      <c r="D26" s="1">
        <f t="shared" si="3"/>
        <v>6.0496067755595885E-2</v>
      </c>
      <c r="E26" s="1">
        <f t="shared" si="3"/>
        <v>5.5354659248956883E-2</v>
      </c>
      <c r="F26" s="1">
        <f t="shared" si="3"/>
        <v>8.1865284974093261E-2</v>
      </c>
      <c r="G26" s="1">
        <f t="shared" si="3"/>
        <v>7.3697270471464016E-2</v>
      </c>
      <c r="H26" s="1">
        <f t="shared" ref="H26" si="4">H6/H10</f>
        <v>5.7198254968492485E-2</v>
      </c>
    </row>
    <row r="27" spans="1:12" x14ac:dyDescent="0.15">
      <c r="A27" s="4" t="s">
        <v>33</v>
      </c>
      <c r="B27" s="1">
        <f t="shared" ref="B27:G27" si="5">B7/B10</f>
        <v>0.22170422170422172</v>
      </c>
      <c r="C27" s="1">
        <f t="shared" si="5"/>
        <v>0.22533532041728763</v>
      </c>
      <c r="D27" s="1">
        <f t="shared" si="5"/>
        <v>0.23442226255293405</v>
      </c>
      <c r="E27" s="1">
        <f t="shared" si="5"/>
        <v>0.24812239221140472</v>
      </c>
      <c r="F27" s="1">
        <f t="shared" si="5"/>
        <v>0.23367875647668393</v>
      </c>
      <c r="G27" s="1">
        <f t="shared" si="5"/>
        <v>0.22580645161290322</v>
      </c>
      <c r="H27" s="1">
        <f t="shared" ref="H27" si="6">H7/H10</f>
        <v>0.22394571013087736</v>
      </c>
    </row>
    <row r="28" spans="1:12" x14ac:dyDescent="0.15">
      <c r="A28" s="4" t="s">
        <v>34</v>
      </c>
      <c r="B28" s="1">
        <f t="shared" ref="B28:G28" si="7">B8/B10</f>
        <v>0.14633514633514633</v>
      </c>
      <c r="C28" s="1">
        <f t="shared" si="7"/>
        <v>6.259314456035768E-2</v>
      </c>
      <c r="D28" s="1">
        <f t="shared" si="7"/>
        <v>6.4730792498487594E-2</v>
      </c>
      <c r="E28" s="1">
        <f t="shared" si="7"/>
        <v>4.0055632823365786E-2</v>
      </c>
      <c r="F28" s="1">
        <f t="shared" si="7"/>
        <v>5.181347150259067E-2</v>
      </c>
      <c r="G28" s="1">
        <f t="shared" si="7"/>
        <v>6.6501240694789077E-2</v>
      </c>
      <c r="H28" s="1">
        <f t="shared" ref="H28" si="8">H8/H10</f>
        <v>5.4774600096946194E-2</v>
      </c>
    </row>
    <row r="29" spans="1:12" x14ac:dyDescent="0.15">
      <c r="A29" s="4" t="s">
        <v>35</v>
      </c>
      <c r="B29" s="1">
        <f t="shared" ref="B29:G29" si="9">B9/B10</f>
        <v>5.1800051800051804E-4</v>
      </c>
      <c r="C29" s="1">
        <f t="shared" si="9"/>
        <v>5.9612518628912071E-4</v>
      </c>
      <c r="D29" s="1">
        <f t="shared" si="9"/>
        <v>6.0496067755595891E-4</v>
      </c>
      <c r="E29" s="1">
        <f t="shared" si="9"/>
        <v>1.6689847009735744E-3</v>
      </c>
      <c r="F29" s="1">
        <f t="shared" si="9"/>
        <v>1.0362694300518134E-3</v>
      </c>
      <c r="G29" s="1">
        <f t="shared" si="9"/>
        <v>1.488833746898263E-3</v>
      </c>
      <c r="H29" s="1">
        <f t="shared" ref="H29" si="10">H9/H10</f>
        <v>1.454192922927775E-3</v>
      </c>
    </row>
    <row r="30" spans="1:12" s="7" customFormat="1" x14ac:dyDescent="0.15">
      <c r="A30" s="46" t="s">
        <v>6</v>
      </c>
      <c r="B30" s="48">
        <f t="shared" ref="B30:G30" si="11">SUM(B25:B29)</f>
        <v>1</v>
      </c>
      <c r="C30" s="48">
        <f t="shared" si="11"/>
        <v>1</v>
      </c>
      <c r="D30" s="48">
        <f t="shared" si="11"/>
        <v>1</v>
      </c>
      <c r="E30" s="48">
        <f t="shared" si="11"/>
        <v>1</v>
      </c>
      <c r="F30" s="48">
        <f t="shared" si="11"/>
        <v>1</v>
      </c>
      <c r="G30" s="48">
        <f t="shared" si="11"/>
        <v>0.99999999999999989</v>
      </c>
      <c r="H30" s="48">
        <f t="shared" ref="H30" si="12">SUM(H25:H29)</f>
        <v>1</v>
      </c>
    </row>
    <row r="32" spans="1:12" s="7" customFormat="1" x14ac:dyDescent="0.15">
      <c r="A32" s="22" t="s">
        <v>0</v>
      </c>
      <c r="B32" s="22" t="s">
        <v>47</v>
      </c>
      <c r="C32" s="22" t="s">
        <v>48</v>
      </c>
      <c r="D32" s="22" t="s">
        <v>49</v>
      </c>
      <c r="E32" s="22" t="s">
        <v>50</v>
      </c>
      <c r="F32" s="22" t="s">
        <v>51</v>
      </c>
      <c r="G32" s="22" t="s">
        <v>52</v>
      </c>
      <c r="H32" s="22" t="s">
        <v>53</v>
      </c>
      <c r="I32" s="22" t="s">
        <v>54</v>
      </c>
      <c r="J32" s="22" t="s">
        <v>55</v>
      </c>
      <c r="K32" s="22" t="s">
        <v>56</v>
      </c>
      <c r="L32" s="22" t="s">
        <v>57</v>
      </c>
    </row>
    <row r="33" spans="1:12" x14ac:dyDescent="0.15">
      <c r="A33" s="4" t="s">
        <v>31</v>
      </c>
      <c r="B33" s="1">
        <v>0.6336719256537714</v>
      </c>
      <c r="C33" s="1">
        <v>0.62709731543624159</v>
      </c>
      <c r="D33" s="1">
        <v>0.6075640504270029</v>
      </c>
      <c r="E33" s="1">
        <v>0.62121831561733443</v>
      </c>
      <c r="F33" s="1">
        <v>0.61951219512195121</v>
      </c>
      <c r="G33" s="1">
        <v>0.61238439887414553</v>
      </c>
      <c r="H33" s="1">
        <v>0.60059230009871667</v>
      </c>
      <c r="I33" s="1">
        <v>0.61037998146431882</v>
      </c>
      <c r="J33" s="1">
        <v>0.60137138621200892</v>
      </c>
      <c r="K33" s="1">
        <v>0.62306689025526363</v>
      </c>
      <c r="L33" s="1">
        <f>L13/L18</f>
        <v>0.61836945304437563</v>
      </c>
    </row>
    <row r="34" spans="1:12" x14ac:dyDescent="0.15">
      <c r="A34" s="4" t="s">
        <v>32</v>
      </c>
      <c r="B34" s="1">
        <v>5.5975794251134643E-2</v>
      </c>
      <c r="C34" s="1">
        <v>6.5855704697986572E-2</v>
      </c>
      <c r="D34" s="1">
        <v>7.442049613664091E-2</v>
      </c>
      <c r="E34" s="1">
        <v>6.8887980376124286E-2</v>
      </c>
      <c r="F34" s="1">
        <v>7.41869918699187E-2</v>
      </c>
      <c r="G34" s="1">
        <v>6.4334539605950938E-2</v>
      </c>
      <c r="H34" s="1">
        <v>6.6337611056268508E-2</v>
      </c>
      <c r="I34" s="1">
        <v>6.5987025023169596E-2</v>
      </c>
      <c r="J34" s="1">
        <v>7.2090437361008147E-2</v>
      </c>
      <c r="K34" s="1">
        <v>6.0555245015837526E-2</v>
      </c>
      <c r="L34" s="1">
        <f>L14/L18</f>
        <v>7.987616099071207E-2</v>
      </c>
    </row>
    <row r="35" spans="1:12" x14ac:dyDescent="0.15">
      <c r="A35" s="4" t="s">
        <v>33</v>
      </c>
      <c r="B35" s="1">
        <v>0.22282256321590663</v>
      </c>
      <c r="C35" s="1">
        <v>0.23510906040268456</v>
      </c>
      <c r="D35" s="1">
        <v>0.2379015860105734</v>
      </c>
      <c r="E35" s="1">
        <v>0.24672935404742435</v>
      </c>
      <c r="F35" s="1">
        <v>0.24146341463414633</v>
      </c>
      <c r="G35" s="1">
        <v>0.25070365902694008</v>
      </c>
      <c r="H35" s="1">
        <v>0.26436327739387955</v>
      </c>
      <c r="I35" s="1">
        <v>0.25838739573679331</v>
      </c>
      <c r="J35" s="1">
        <v>0.25704225352112675</v>
      </c>
      <c r="K35" s="1">
        <v>0.25656791503633314</v>
      </c>
      <c r="L35" s="1">
        <f>L15/L18</f>
        <v>0.22703818369453044</v>
      </c>
    </row>
    <row r="36" spans="1:12" x14ac:dyDescent="0.15">
      <c r="A36" s="4" t="s">
        <v>34</v>
      </c>
      <c r="B36" s="1">
        <v>7.1320510049708241E-2</v>
      </c>
      <c r="C36" s="1">
        <v>5.9563758389261742E-2</v>
      </c>
      <c r="D36" s="1">
        <v>7.1777145180967866E-2</v>
      </c>
      <c r="E36" s="1">
        <v>5.9076042518397383E-2</v>
      </c>
      <c r="F36" s="1">
        <v>5.894308943089431E-2</v>
      </c>
      <c r="G36" s="1">
        <v>6.7350221149979891E-2</v>
      </c>
      <c r="H36" s="1">
        <v>6.219151036525173E-2</v>
      </c>
      <c r="I36" s="1">
        <v>6.1909175162187212E-2</v>
      </c>
      <c r="J36" s="1">
        <v>6.764269829503336E-2</v>
      </c>
      <c r="K36" s="1">
        <v>5.7760387553568104E-2</v>
      </c>
      <c r="L36" s="1">
        <f>L16/L18</f>
        <v>7.3477812177502586E-2</v>
      </c>
    </row>
    <row r="37" spans="1:12" x14ac:dyDescent="0.15">
      <c r="A37" s="4" t="s">
        <v>35</v>
      </c>
      <c r="B37" s="1">
        <v>1.6209206829479145E-2</v>
      </c>
      <c r="C37" s="1">
        <v>1.2374161073825503E-2</v>
      </c>
      <c r="D37" s="1">
        <v>8.3367222448149647E-3</v>
      </c>
      <c r="E37" s="1">
        <v>4.0883074407195418E-3</v>
      </c>
      <c r="F37" s="1">
        <v>5.8943089430894312E-3</v>
      </c>
      <c r="G37" s="1">
        <v>5.227181342983514E-3</v>
      </c>
      <c r="H37" s="1">
        <v>6.5153010858835141E-3</v>
      </c>
      <c r="I37" s="1">
        <v>3.3364226135310471E-3</v>
      </c>
      <c r="J37" s="1">
        <v>1.8532246108228317E-3</v>
      </c>
      <c r="K37" s="1">
        <v>2.0495621389975778E-3</v>
      </c>
      <c r="L37" s="1">
        <f>L17/L18</f>
        <v>1.238390092879257E-3</v>
      </c>
    </row>
    <row r="38" spans="1:12" s="7" customFormat="1" x14ac:dyDescent="0.15">
      <c r="A38" s="46" t="s">
        <v>6</v>
      </c>
      <c r="B38" s="48">
        <v>1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8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DE64"/>
    <pageSetUpPr fitToPage="1"/>
  </sheetPr>
  <dimension ref="A1:Q17"/>
  <sheetViews>
    <sheetView workbookViewId="0">
      <selection sqref="A1:I1"/>
    </sheetView>
  </sheetViews>
  <sheetFormatPr baseColWidth="10" defaultColWidth="8.83203125" defaultRowHeight="13" x14ac:dyDescent="0.15"/>
  <cols>
    <col min="1" max="1" width="29.5" style="10" customWidth="1"/>
    <col min="2" max="16" width="6.5" style="10" bestFit="1" customWidth="1"/>
    <col min="17" max="17" width="5.5" style="10" customWidth="1"/>
    <col min="18" max="16384" width="8.83203125" style="10"/>
  </cols>
  <sheetData>
    <row r="1" spans="1:17" s="44" customFormat="1" x14ac:dyDescent="0.1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17" s="44" customFormat="1" ht="21" customHeight="1" x14ac:dyDescent="0.15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</row>
    <row r="3" spans="1:17" x14ac:dyDescent="0.15">
      <c r="G3" s="14"/>
      <c r="J3" s="14"/>
      <c r="Q3" s="14" t="s">
        <v>80</v>
      </c>
    </row>
    <row r="6" spans="1:17" x14ac:dyDescent="0.15">
      <c r="A6" s="43" t="s">
        <v>0</v>
      </c>
      <c r="B6" s="43" t="s">
        <v>56</v>
      </c>
      <c r="C6" s="43" t="s">
        <v>57</v>
      </c>
      <c r="D6" s="43" t="s">
        <v>43</v>
      </c>
      <c r="E6" s="43" t="s">
        <v>44</v>
      </c>
      <c r="F6" s="43" t="s">
        <v>45</v>
      </c>
      <c r="G6" s="43" t="s">
        <v>46</v>
      </c>
      <c r="H6" s="43" t="s">
        <v>42</v>
      </c>
      <c r="I6" s="43" t="s">
        <v>79</v>
      </c>
      <c r="J6" s="43" t="s">
        <v>87</v>
      </c>
    </row>
    <row r="7" spans="1:17" x14ac:dyDescent="0.15">
      <c r="A7" s="11" t="s">
        <v>8</v>
      </c>
      <c r="B7" s="23">
        <v>11</v>
      </c>
      <c r="C7" s="23">
        <v>27</v>
      </c>
      <c r="D7" s="13">
        <v>20</v>
      </c>
      <c r="E7" s="13">
        <v>8</v>
      </c>
      <c r="F7" s="13">
        <v>9</v>
      </c>
      <c r="G7" s="13">
        <v>2</v>
      </c>
      <c r="H7" s="13">
        <v>12</v>
      </c>
      <c r="I7" s="13">
        <v>12</v>
      </c>
      <c r="J7" s="13">
        <v>13</v>
      </c>
    </row>
    <row r="8" spans="1:17" s="25" customFormat="1" x14ac:dyDescent="0.15">
      <c r="A8" s="11" t="s">
        <v>11</v>
      </c>
      <c r="B8" s="23">
        <v>35</v>
      </c>
      <c r="C8" s="23">
        <v>67</v>
      </c>
      <c r="D8" s="13">
        <v>86</v>
      </c>
      <c r="E8" s="13">
        <v>39</v>
      </c>
      <c r="F8" s="13">
        <v>31</v>
      </c>
      <c r="G8" s="13">
        <v>24</v>
      </c>
      <c r="H8" s="13">
        <v>39</v>
      </c>
      <c r="I8" s="13">
        <v>49</v>
      </c>
      <c r="J8" s="13">
        <v>26</v>
      </c>
    </row>
    <row r="9" spans="1:17" ht="12.75" customHeight="1" x14ac:dyDescent="0.15">
      <c r="A9" s="11" t="s">
        <v>90</v>
      </c>
      <c r="B9" s="23">
        <v>254</v>
      </c>
      <c r="C9" s="23">
        <v>298</v>
      </c>
      <c r="D9" s="13">
        <v>393</v>
      </c>
      <c r="E9" s="13">
        <v>234</v>
      </c>
      <c r="F9" s="13">
        <v>150</v>
      </c>
      <c r="G9" s="13">
        <v>145</v>
      </c>
      <c r="H9" s="13">
        <v>241</v>
      </c>
      <c r="I9" s="13">
        <v>214</v>
      </c>
      <c r="J9" s="13">
        <v>173</v>
      </c>
    </row>
    <row r="10" spans="1:17" ht="12.75" customHeight="1" x14ac:dyDescent="0.15">
      <c r="A10" s="11" t="s">
        <v>20</v>
      </c>
      <c r="B10" s="23">
        <v>36</v>
      </c>
      <c r="C10" s="23">
        <v>22</v>
      </c>
      <c r="D10" s="13">
        <v>30</v>
      </c>
      <c r="E10" s="13">
        <v>32</v>
      </c>
      <c r="F10" s="13">
        <v>19</v>
      </c>
      <c r="G10" s="13">
        <v>30</v>
      </c>
      <c r="H10" s="13">
        <v>36</v>
      </c>
      <c r="I10" s="13">
        <v>34</v>
      </c>
      <c r="J10" s="13">
        <v>37</v>
      </c>
    </row>
    <row r="11" spans="1:17" x14ac:dyDescent="0.15">
      <c r="A11" s="18" t="s">
        <v>41</v>
      </c>
      <c r="B11" s="49">
        <f t="shared" ref="B11:J11" si="0">SUM(B7:B10)</f>
        <v>336</v>
      </c>
      <c r="C11" s="50">
        <f t="shared" si="0"/>
        <v>414</v>
      </c>
      <c r="D11" s="49">
        <f t="shared" si="0"/>
        <v>529</v>
      </c>
      <c r="E11" s="49">
        <f t="shared" si="0"/>
        <v>313</v>
      </c>
      <c r="F11" s="49">
        <f t="shared" si="0"/>
        <v>209</v>
      </c>
      <c r="G11" s="49">
        <f t="shared" si="0"/>
        <v>201</v>
      </c>
      <c r="H11" s="49">
        <f t="shared" si="0"/>
        <v>328</v>
      </c>
      <c r="I11" s="49">
        <f t="shared" si="0"/>
        <v>309</v>
      </c>
      <c r="J11" s="51">
        <f t="shared" si="0"/>
        <v>249</v>
      </c>
    </row>
    <row r="12" spans="1:17" ht="12.75" customHeight="1" x14ac:dyDescent="0.15">
      <c r="J12" s="44"/>
    </row>
    <row r="13" spans="1:17" ht="12.75" customHeight="1" x14ac:dyDescent="0.15"/>
    <row r="17" spans="1:10" s="44" customForma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2">
    <mergeCell ref="A1:I1"/>
    <mergeCell ref="A2:J2"/>
  </mergeCells>
  <pageMargins left="0.48" right="0.39" top="0.75" bottom="0.5" header="0.5" footer="0.5"/>
  <pageSetup orientation="portrait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DE64"/>
    <pageSetUpPr fitToPage="1"/>
  </sheetPr>
  <dimension ref="A1:L17"/>
  <sheetViews>
    <sheetView workbookViewId="0">
      <selection sqref="A1:I1"/>
    </sheetView>
  </sheetViews>
  <sheetFormatPr baseColWidth="10" defaultColWidth="8.83203125" defaultRowHeight="13" x14ac:dyDescent="0.15"/>
  <cols>
    <col min="1" max="1" width="38" style="10" customWidth="1"/>
    <col min="2" max="3" width="6.5" style="10" bestFit="1" customWidth="1"/>
    <col min="4" max="5" width="5.33203125" style="10" bestFit="1" customWidth="1"/>
    <col min="6" max="6" width="5.5" style="10" bestFit="1" customWidth="1"/>
    <col min="7" max="10" width="5.33203125" style="10" bestFit="1" customWidth="1"/>
    <col min="11" max="16384" width="8.83203125" style="10"/>
  </cols>
  <sheetData>
    <row r="1" spans="1:12" s="44" customFormat="1" x14ac:dyDescent="0.1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12" s="44" customFormat="1" ht="21" customHeight="1" x14ac:dyDescent="0.1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x14ac:dyDescent="0.15">
      <c r="G3" s="14"/>
      <c r="L3" s="14" t="s">
        <v>80</v>
      </c>
    </row>
    <row r="6" spans="1:12" x14ac:dyDescent="0.15">
      <c r="A6" s="43" t="s">
        <v>0</v>
      </c>
      <c r="B6" s="43" t="s">
        <v>56</v>
      </c>
      <c r="C6" s="40" t="s">
        <v>57</v>
      </c>
      <c r="D6" s="43" t="s">
        <v>58</v>
      </c>
      <c r="E6" s="43" t="s">
        <v>59</v>
      </c>
      <c r="F6" s="43" t="s">
        <v>60</v>
      </c>
      <c r="G6" s="43" t="s">
        <v>61</v>
      </c>
      <c r="H6" s="43" t="s">
        <v>73</v>
      </c>
      <c r="I6" s="43" t="s">
        <v>78</v>
      </c>
      <c r="J6" s="43" t="s">
        <v>88</v>
      </c>
    </row>
    <row r="7" spans="1:12" x14ac:dyDescent="0.15">
      <c r="A7" s="11" t="s">
        <v>7</v>
      </c>
      <c r="B7" s="23">
        <v>134</v>
      </c>
      <c r="C7" s="23">
        <v>148</v>
      </c>
      <c r="D7" s="13">
        <v>324</v>
      </c>
      <c r="E7" s="13">
        <v>88</v>
      </c>
      <c r="F7" s="13">
        <v>91</v>
      </c>
      <c r="G7" s="13">
        <v>54</v>
      </c>
      <c r="H7" s="13">
        <v>89</v>
      </c>
      <c r="I7" s="13">
        <v>135</v>
      </c>
      <c r="J7" s="13">
        <v>113</v>
      </c>
    </row>
    <row r="8" spans="1:12" x14ac:dyDescent="0.15">
      <c r="A8" s="11" t="s">
        <v>8</v>
      </c>
      <c r="B8" s="23">
        <v>11</v>
      </c>
      <c r="C8" s="23">
        <v>27</v>
      </c>
      <c r="D8" s="13">
        <v>20</v>
      </c>
      <c r="E8" s="13">
        <v>8</v>
      </c>
      <c r="F8" s="13">
        <v>9</v>
      </c>
      <c r="G8" s="13">
        <v>2</v>
      </c>
      <c r="H8" s="13">
        <v>12</v>
      </c>
      <c r="I8" s="13">
        <v>12</v>
      </c>
      <c r="J8" s="13">
        <v>13</v>
      </c>
    </row>
    <row r="9" spans="1:12" ht="15" x14ac:dyDescent="0.15">
      <c r="A9" s="11" t="s">
        <v>25</v>
      </c>
      <c r="B9" s="23">
        <v>56</v>
      </c>
      <c r="C9" s="41">
        <v>43</v>
      </c>
      <c r="D9" s="13">
        <v>101</v>
      </c>
      <c r="E9" s="13">
        <v>33</v>
      </c>
      <c r="F9" s="13">
        <v>51</v>
      </c>
      <c r="G9" s="13">
        <v>28</v>
      </c>
      <c r="H9" s="13">
        <v>23</v>
      </c>
      <c r="I9" s="13">
        <v>21</v>
      </c>
      <c r="J9" s="13">
        <v>24</v>
      </c>
    </row>
    <row r="10" spans="1:12" x14ac:dyDescent="0.15">
      <c r="A10" s="11" t="s">
        <v>27</v>
      </c>
      <c r="B10" s="23">
        <v>109</v>
      </c>
      <c r="C10" s="23">
        <v>138</v>
      </c>
      <c r="D10" s="13">
        <v>120</v>
      </c>
      <c r="E10" s="13">
        <v>81</v>
      </c>
      <c r="F10" s="13">
        <v>63</v>
      </c>
      <c r="G10" s="13">
        <v>60</v>
      </c>
      <c r="H10" s="13">
        <v>76</v>
      </c>
      <c r="I10" s="13">
        <v>100</v>
      </c>
      <c r="J10" s="13">
        <v>76</v>
      </c>
    </row>
    <row r="11" spans="1:12" x14ac:dyDescent="0.15">
      <c r="A11" s="18" t="s">
        <v>41</v>
      </c>
      <c r="B11" s="20">
        <f>SUM(B7:B10)</f>
        <v>310</v>
      </c>
      <c r="C11" s="20">
        <f>SUM(C7:C10)</f>
        <v>356</v>
      </c>
      <c r="D11" s="19">
        <f>SUM(D7:D10)</f>
        <v>565</v>
      </c>
      <c r="E11" s="19">
        <f>SUM(E7:E10)</f>
        <v>210</v>
      </c>
      <c r="F11" s="19">
        <v>3306</v>
      </c>
      <c r="G11" s="20">
        <f>SUM(G7:G10)</f>
        <v>144</v>
      </c>
      <c r="H11" s="20">
        <f>SUM(H7:H10)</f>
        <v>200</v>
      </c>
      <c r="I11" s="20">
        <f>SUM(I7:I10)</f>
        <v>268</v>
      </c>
      <c r="J11" s="20">
        <f>SUM(J7:J10)</f>
        <v>226</v>
      </c>
    </row>
    <row r="12" spans="1:12" ht="12.75" customHeight="1" x14ac:dyDescent="0.15">
      <c r="J12" s="44"/>
    </row>
    <row r="13" spans="1:12" ht="12.75" customHeight="1" x14ac:dyDescent="0.15"/>
    <row r="17" spans="1:10" s="44" customForma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A1:I1"/>
  </mergeCells>
  <pageMargins left="0.48" right="0.39" top="0.75" bottom="0.5" header="0.5" footer="0.5"/>
  <pageSetup orientation="portrait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DE64"/>
    <pageSetUpPr fitToPage="1"/>
  </sheetPr>
  <dimension ref="A1:Q15"/>
  <sheetViews>
    <sheetView workbookViewId="0">
      <selection sqref="A1:I1"/>
    </sheetView>
  </sheetViews>
  <sheetFormatPr baseColWidth="10" defaultColWidth="8.83203125" defaultRowHeight="13" x14ac:dyDescent="0.15"/>
  <cols>
    <col min="1" max="1" width="38" style="10" customWidth="1"/>
    <col min="2" max="9" width="6.5" style="10" bestFit="1" customWidth="1"/>
    <col min="10" max="10" width="7.5" style="10" customWidth="1"/>
    <col min="11" max="11" width="5.5" style="10" bestFit="1" customWidth="1"/>
    <col min="12" max="12" width="5.33203125" style="10" bestFit="1" customWidth="1"/>
    <col min="13" max="17" width="5.5" style="10" bestFit="1" customWidth="1"/>
    <col min="18" max="16384" width="8.83203125" style="10"/>
  </cols>
  <sheetData>
    <row r="1" spans="1:17" s="44" customFormat="1" x14ac:dyDescent="0.1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17" s="44" customFormat="1" ht="21" customHeight="1" x14ac:dyDescent="0.15">
      <c r="A2" s="59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x14ac:dyDescent="0.15">
      <c r="G3" s="14"/>
      <c r="Q3" s="14" t="s">
        <v>80</v>
      </c>
    </row>
    <row r="6" spans="1:17" x14ac:dyDescent="0.15">
      <c r="A6" s="43" t="s">
        <v>0</v>
      </c>
      <c r="B6" s="43" t="s">
        <v>47</v>
      </c>
      <c r="C6" s="43" t="s">
        <v>48</v>
      </c>
      <c r="D6" s="43" t="s">
        <v>49</v>
      </c>
      <c r="E6" s="43" t="s">
        <v>50</v>
      </c>
      <c r="F6" s="43" t="s">
        <v>51</v>
      </c>
      <c r="G6" s="43" t="s">
        <v>51</v>
      </c>
      <c r="H6" s="43" t="s">
        <v>53</v>
      </c>
      <c r="I6" s="43" t="s">
        <v>56</v>
      </c>
      <c r="J6" s="40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73</v>
      </c>
      <c r="P6" s="43" t="s">
        <v>78</v>
      </c>
      <c r="Q6" s="43" t="s">
        <v>88</v>
      </c>
    </row>
    <row r="7" spans="1:17" x14ac:dyDescent="0.15">
      <c r="A7" s="11" t="s">
        <v>28</v>
      </c>
      <c r="B7" s="12">
        <v>47</v>
      </c>
      <c r="C7" s="12">
        <v>39</v>
      </c>
      <c r="D7" s="12">
        <v>58</v>
      </c>
      <c r="E7" s="12">
        <v>56</v>
      </c>
      <c r="F7" s="12">
        <v>69</v>
      </c>
      <c r="G7" s="12">
        <v>69</v>
      </c>
      <c r="H7" s="12">
        <v>138</v>
      </c>
      <c r="I7" s="23">
        <v>219</v>
      </c>
      <c r="J7" s="23">
        <v>234</v>
      </c>
      <c r="K7" s="13">
        <v>120</v>
      </c>
      <c r="L7" s="13">
        <v>123</v>
      </c>
      <c r="M7" s="13">
        <v>112</v>
      </c>
      <c r="N7" s="13">
        <v>58</v>
      </c>
      <c r="O7" s="13">
        <v>76</v>
      </c>
      <c r="P7" s="13">
        <v>81</v>
      </c>
      <c r="Q7" s="13">
        <v>74</v>
      </c>
    </row>
    <row r="8" spans="1:17" x14ac:dyDescent="0.15">
      <c r="A8" s="11" t="s">
        <v>30</v>
      </c>
      <c r="B8" s="12">
        <v>763</v>
      </c>
      <c r="C8" s="12">
        <v>767</v>
      </c>
      <c r="D8" s="12">
        <v>795</v>
      </c>
      <c r="E8" s="12">
        <v>846</v>
      </c>
      <c r="F8" s="12">
        <v>927</v>
      </c>
      <c r="G8" s="12">
        <v>927</v>
      </c>
      <c r="H8" s="12">
        <v>978</v>
      </c>
      <c r="I8" s="23">
        <v>1064</v>
      </c>
      <c r="J8" s="23">
        <v>981</v>
      </c>
      <c r="K8" s="13">
        <v>885</v>
      </c>
      <c r="L8" s="13">
        <v>873</v>
      </c>
      <c r="M8" s="13">
        <v>927</v>
      </c>
      <c r="N8" s="13">
        <v>1093</v>
      </c>
      <c r="O8" s="13">
        <v>1041</v>
      </c>
      <c r="P8" s="13">
        <v>1123</v>
      </c>
      <c r="Q8" s="13">
        <v>1115</v>
      </c>
    </row>
    <row r="9" spans="1:17" x14ac:dyDescent="0.15">
      <c r="A9" s="52" t="s">
        <v>41</v>
      </c>
      <c r="B9" s="19">
        <f t="shared" ref="B9:L9" si="0">SUM(B7:B8)</f>
        <v>810</v>
      </c>
      <c r="C9" s="19">
        <f t="shared" si="0"/>
        <v>806</v>
      </c>
      <c r="D9" s="19">
        <f t="shared" si="0"/>
        <v>853</v>
      </c>
      <c r="E9" s="20">
        <f t="shared" si="0"/>
        <v>902</v>
      </c>
      <c r="F9" s="20">
        <f t="shared" si="0"/>
        <v>996</v>
      </c>
      <c r="G9" s="20">
        <f t="shared" si="0"/>
        <v>996</v>
      </c>
      <c r="H9" s="20">
        <f t="shared" si="0"/>
        <v>1116</v>
      </c>
      <c r="I9" s="20">
        <f t="shared" si="0"/>
        <v>1283</v>
      </c>
      <c r="J9" s="42">
        <f t="shared" si="0"/>
        <v>1215</v>
      </c>
      <c r="K9" s="19">
        <f t="shared" si="0"/>
        <v>1005</v>
      </c>
      <c r="L9" s="19">
        <f t="shared" si="0"/>
        <v>996</v>
      </c>
      <c r="M9" s="19">
        <v>3306</v>
      </c>
      <c r="N9" s="20">
        <f>SUM(N7:N8)</f>
        <v>1151</v>
      </c>
      <c r="O9" s="20">
        <f>SUM(O7:O8)</f>
        <v>1117</v>
      </c>
      <c r="P9" s="20">
        <f>SUM(P7:P8)</f>
        <v>1204</v>
      </c>
      <c r="Q9" s="20">
        <f>SUM(Q7:Q8)</f>
        <v>1189</v>
      </c>
    </row>
    <row r="10" spans="1:17" ht="12.75" customHeight="1" x14ac:dyDescent="0.15">
      <c r="J10" s="44"/>
    </row>
    <row r="11" spans="1:17" ht="12.75" customHeight="1" x14ac:dyDescent="0.15"/>
    <row r="15" spans="1:17" s="44" customForma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2">
    <mergeCell ref="A1:I1"/>
    <mergeCell ref="A2:P2"/>
  </mergeCells>
  <pageMargins left="0.48" right="0.39" top="0.75" bottom="0.5" header="0.5" footer="0.5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Placement Types - FY2017</vt:lpstr>
      <vt:lpstr>Placement Type - Cum Years</vt:lpstr>
      <vt:lpstr>Placement Category - Cum Years </vt:lpstr>
      <vt:lpstr>Placement Type-Relative</vt:lpstr>
      <vt:lpstr>Placement Type -Adoptive</vt:lpstr>
      <vt:lpstr>Placement Type - Therapeutic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2017-08-22T17:38:49Z</cp:lastPrinted>
  <dcterms:created xsi:type="dcterms:W3CDTF">2009-10-21T14:50:41Z</dcterms:created>
  <dcterms:modified xsi:type="dcterms:W3CDTF">2017-09-22T17:54:24Z</dcterms:modified>
</cp:coreProperties>
</file>