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cement Types - by FY" sheetId="1" r:id="rId1"/>
  </sheets>
  <definedNames/>
  <calcPr fullCalcOnLoad="1"/>
</workbook>
</file>

<file path=xl/sharedStrings.xml><?xml version="1.0" encoding="utf-8"?>
<sst xmlns="http://schemas.openxmlformats.org/spreadsheetml/2006/main" count="129" uniqueCount="53">
  <si>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</si>
  <si>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</si>
  <si>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</si>
  <si>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</si>
  <si>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</si>
  <si>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</si>
  <si>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</si>
  <si>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</si>
  <si>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</si>
  <si>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</si>
  <si>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</si>
  <si>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</si>
  <si>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</si>
  <si>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</si>
  <si>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</si>
  <si>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</si>
  <si>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</si>
  <si>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</si>
  <si>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</si>
  <si>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</si>
  <si>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</si>
  <si>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</si>
  <si>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</si>
  <si>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</si>
  <si>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(* - old code no longer used)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</si>
  <si>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</si>
  <si>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</si>
  <si>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</si>
  <si>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</si>
  <si>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</si>
  <si>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</si>
  <si>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</si>
  <si>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</si>
  <si>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</si>
  <si>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</si>
  <si>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</si>
  <si>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</si>
  <si>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</si>
  <si>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</si>
  <si>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</si>
  <si>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</si>
  <si>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</si>
  <si>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</si>
  <si>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</si>
  <si>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</si>
  <si>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</si>
  <si>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</si>
  <si>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Non DMH Psychiatric Hospital (Non-Temp. - More than 45 Days)</t>
  </si>
  <si>
    <t>Temporary Event</t>
  </si>
  <si>
    <t>South Carolina Department of Social Services</t>
  </si>
  <si>
    <r>
      <t xml:space="preserve">Placement Types for children in Foster Care on June 30, 2009 </t>
    </r>
    <r>
      <rPr>
        <i/>
        <sz val="8"/>
        <color indexed="8"/>
        <rFont val="Arial"/>
        <family val="2"/>
      </rPr>
      <t>(eff. 200910 / P&amp;QA)</t>
    </r>
  </si>
  <si>
    <t>Age in Years on June 30, 2009</t>
  </si>
  <si>
    <r>
      <t xml:space="preserve">Placement Types for children in Foster Care on the last day of the State Fiscal Year </t>
    </r>
    <r>
      <rPr>
        <i/>
        <sz val="8"/>
        <color indexed="8"/>
        <rFont val="Arial"/>
        <family val="2"/>
      </rPr>
      <t>(eff. 200910 / P&amp;QA)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</si>
</sst>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color indexed="8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10"/>
      <color indexed="8"/>
      <name val="Calibri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3" xfId="0" applyNumberFormat="1" applyFont="1" applyFill="1" applyBorder="1" applyAlignment="1">
      <alignment horizontal="right" wrapText="1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90" zoomScaleNormal="90" zoomScaleSheetLayoutView="129" workbookViewId="0" topLeftCell="A1">
      <selection activeCell="A1" sqref="A1:G1"/>
    </sheetView>
  </sheetViews>
  <sheetFormatPr defaultColWidth="9.140625" defaultRowHeight="12.75"/>
  <cols>
    <col min="1" max="1" width="57.57421875" style="0" customWidth="1"/>
  </cols>
  <sheetData>
    <row r="1" spans="1:7" ht="12.75">
      <c r="A1" s="19" t="s">
        <v>49</v>
      </c>
      <c r="B1" s="19"/>
      <c r="C1" s="19"/>
      <c r="D1" s="19"/>
      <c r="E1" s="19"/>
      <c r="F1" s="19"/>
      <c r="G1" s="19"/>
    </row>
    <row r="2" spans="1:7" ht="12.75">
      <c r="A2" s="19" t="s">
        <v>50</v>
      </c>
      <c r="B2" s="19"/>
      <c r="C2" s="19"/>
      <c r="D2" s="19"/>
      <c r="E2" s="19"/>
      <c r="F2" s="19"/>
      <c r="G2" s="19"/>
    </row>
    <row r="3" spans="2:6" ht="12.75">
      <c r="B3" s="20" t="s">
        <v>51</v>
      </c>
      <c r="C3" s="21"/>
      <c r="D3" s="21"/>
      <c r="E3" s="21"/>
      <c r="F3" s="22"/>
    </row>
    <row r="4" spans="1:7" ht="12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 s="6" t="s">
        <v>7</v>
      </c>
      <c r="B5" s="12">
        <v>1</v>
      </c>
      <c r="C5" s="12">
        <v>64</v>
      </c>
      <c r="D5" s="12">
        <v>36</v>
      </c>
      <c r="E5" s="12">
        <v>28</v>
      </c>
      <c r="F5" s="12">
        <v>5</v>
      </c>
      <c r="G5" s="13">
        <f aca="true" t="shared" si="0" ref="G5:G29">SUM(B5:F5)</f>
        <v>134</v>
      </c>
    </row>
    <row r="6" spans="1:7" ht="12.75">
      <c r="A6" s="1" t="s">
        <v>8</v>
      </c>
      <c r="B6" s="14"/>
      <c r="C6" s="15">
        <v>5</v>
      </c>
      <c r="D6" s="15">
        <v>5</v>
      </c>
      <c r="E6" s="15">
        <v>1</v>
      </c>
      <c r="F6" s="14"/>
      <c r="G6" s="14">
        <f t="shared" si="0"/>
        <v>11</v>
      </c>
    </row>
    <row r="7" spans="1:7" ht="12.75">
      <c r="A7" s="1" t="s">
        <v>9</v>
      </c>
      <c r="B7" s="15">
        <v>7</v>
      </c>
      <c r="C7" s="15">
        <v>3</v>
      </c>
      <c r="D7" s="14"/>
      <c r="E7" s="14"/>
      <c r="F7" s="15">
        <v>1</v>
      </c>
      <c r="G7" s="14">
        <f t="shared" si="0"/>
        <v>11</v>
      </c>
    </row>
    <row r="8" spans="1:7" ht="12.75">
      <c r="A8" s="1" t="s">
        <v>10</v>
      </c>
      <c r="B8" s="14"/>
      <c r="C8" s="14"/>
      <c r="D8" s="14"/>
      <c r="E8" s="15">
        <v>3</v>
      </c>
      <c r="F8" s="15">
        <v>13</v>
      </c>
      <c r="G8" s="14">
        <f t="shared" si="0"/>
        <v>16</v>
      </c>
    </row>
    <row r="9" spans="1:7" ht="12.75">
      <c r="A9" s="1" t="s">
        <v>11</v>
      </c>
      <c r="B9" s="15">
        <v>2</v>
      </c>
      <c r="C9" s="15">
        <v>10</v>
      </c>
      <c r="D9" s="15">
        <v>9</v>
      </c>
      <c r="E9" s="15">
        <v>12</v>
      </c>
      <c r="F9" s="15">
        <v>2</v>
      </c>
      <c r="G9" s="14">
        <f t="shared" si="0"/>
        <v>35</v>
      </c>
    </row>
    <row r="10" spans="1:7" ht="12.75">
      <c r="A10" s="1" t="s">
        <v>12</v>
      </c>
      <c r="B10" s="15">
        <v>2</v>
      </c>
      <c r="C10" s="15">
        <v>2</v>
      </c>
      <c r="D10" s="15">
        <v>1</v>
      </c>
      <c r="E10" s="15">
        <v>4</v>
      </c>
      <c r="F10" s="15">
        <v>5</v>
      </c>
      <c r="G10" s="14">
        <f t="shared" si="0"/>
        <v>14</v>
      </c>
    </row>
    <row r="11" spans="1:7" ht="12.75">
      <c r="A11" s="1" t="s">
        <v>13</v>
      </c>
      <c r="B11" s="15">
        <v>18</v>
      </c>
      <c r="C11" s="15">
        <v>87</v>
      </c>
      <c r="D11" s="15">
        <v>61</v>
      </c>
      <c r="E11" s="15">
        <v>61</v>
      </c>
      <c r="F11" s="15">
        <v>27</v>
      </c>
      <c r="G11" s="14">
        <f t="shared" si="0"/>
        <v>254</v>
      </c>
    </row>
    <row r="12" spans="1:7" ht="12.75">
      <c r="A12" s="1" t="s">
        <v>14</v>
      </c>
      <c r="B12" s="14"/>
      <c r="C12" s="14"/>
      <c r="D12" s="14"/>
      <c r="E12" s="14"/>
      <c r="F12" s="15">
        <v>2</v>
      </c>
      <c r="G12" s="14">
        <f t="shared" si="0"/>
        <v>2</v>
      </c>
    </row>
    <row r="13" spans="1:7" ht="12.75">
      <c r="A13" s="1" t="s">
        <v>15</v>
      </c>
      <c r="B13" s="14"/>
      <c r="C13" s="14"/>
      <c r="D13" s="15">
        <v>1</v>
      </c>
      <c r="E13" s="14"/>
      <c r="F13" s="15">
        <v>2</v>
      </c>
      <c r="G13" s="14">
        <f t="shared" si="0"/>
        <v>3</v>
      </c>
    </row>
    <row r="14" spans="1:7" ht="12.75">
      <c r="A14" s="1" t="s">
        <v>16</v>
      </c>
      <c r="B14" s="14"/>
      <c r="C14" s="14"/>
      <c r="D14" s="14"/>
      <c r="E14" s="15">
        <v>7</v>
      </c>
      <c r="F14" s="15">
        <v>6</v>
      </c>
      <c r="G14" s="14">
        <f t="shared" si="0"/>
        <v>13</v>
      </c>
    </row>
    <row r="15" spans="1:7" ht="12.75">
      <c r="A15" s="1" t="s">
        <v>17</v>
      </c>
      <c r="B15" s="14"/>
      <c r="C15" s="14"/>
      <c r="D15" s="15">
        <v>1</v>
      </c>
      <c r="E15" s="15">
        <v>1</v>
      </c>
      <c r="F15" s="15">
        <v>3</v>
      </c>
      <c r="G15" s="14">
        <f t="shared" si="0"/>
        <v>5</v>
      </c>
    </row>
    <row r="16" spans="1:7" ht="12.75">
      <c r="A16" s="1" t="s">
        <v>18</v>
      </c>
      <c r="B16" s="15">
        <v>1</v>
      </c>
      <c r="C16" s="15">
        <v>29</v>
      </c>
      <c r="D16" s="15">
        <v>36</v>
      </c>
      <c r="E16" s="15">
        <v>53</v>
      </c>
      <c r="F16" s="15">
        <v>36</v>
      </c>
      <c r="G16" s="14">
        <f t="shared" si="0"/>
        <v>155</v>
      </c>
    </row>
    <row r="17" spans="1:7" ht="12.75">
      <c r="A17" s="1" t="s">
        <v>19</v>
      </c>
      <c r="B17" s="15">
        <v>259</v>
      </c>
      <c r="C17" s="15">
        <v>999</v>
      </c>
      <c r="D17" s="15">
        <v>496</v>
      </c>
      <c r="E17" s="15">
        <v>281</v>
      </c>
      <c r="F17" s="15">
        <v>229</v>
      </c>
      <c r="G17" s="14">
        <f t="shared" si="0"/>
        <v>2264</v>
      </c>
    </row>
    <row r="18" spans="1:7" ht="12.75">
      <c r="A18" s="1" t="s">
        <v>20</v>
      </c>
      <c r="B18" s="15">
        <v>1</v>
      </c>
      <c r="C18" s="15">
        <v>10</v>
      </c>
      <c r="D18" s="15">
        <v>14</v>
      </c>
      <c r="E18" s="15">
        <v>7</v>
      </c>
      <c r="F18" s="15">
        <v>4</v>
      </c>
      <c r="G18" s="14">
        <f t="shared" si="0"/>
        <v>36</v>
      </c>
    </row>
    <row r="19" spans="1:7" ht="12.75">
      <c r="A19" s="1" t="s">
        <v>21</v>
      </c>
      <c r="B19" s="15">
        <v>5</v>
      </c>
      <c r="C19" s="15">
        <v>61</v>
      </c>
      <c r="D19" s="15">
        <v>130</v>
      </c>
      <c r="E19" s="15">
        <v>370</v>
      </c>
      <c r="F19" s="15">
        <v>382</v>
      </c>
      <c r="G19" s="14">
        <f t="shared" si="0"/>
        <v>948</v>
      </c>
    </row>
    <row r="20" spans="1:7" ht="12.75">
      <c r="A20" s="1" t="s">
        <v>22</v>
      </c>
      <c r="B20" s="15">
        <v>3</v>
      </c>
      <c r="C20" s="15">
        <v>1</v>
      </c>
      <c r="D20" s="15">
        <v>1</v>
      </c>
      <c r="E20" s="15">
        <v>1</v>
      </c>
      <c r="F20" s="14"/>
      <c r="G20" s="14">
        <f t="shared" si="0"/>
        <v>6</v>
      </c>
    </row>
    <row r="21" spans="1:7" ht="12.75">
      <c r="A21" s="1" t="s">
        <v>23</v>
      </c>
      <c r="B21" s="14"/>
      <c r="C21" s="14"/>
      <c r="D21" s="14"/>
      <c r="E21" s="15">
        <v>1</v>
      </c>
      <c r="F21" s="15">
        <v>1</v>
      </c>
      <c r="G21" s="14">
        <f t="shared" si="0"/>
        <v>2</v>
      </c>
    </row>
    <row r="22" spans="1:7" ht="12.75">
      <c r="A22" s="2" t="s">
        <v>24</v>
      </c>
      <c r="B22" s="14"/>
      <c r="C22" s="14"/>
      <c r="D22" s="14"/>
      <c r="E22" s="14"/>
      <c r="F22" s="14"/>
      <c r="G22" s="14">
        <f t="shared" si="0"/>
        <v>0</v>
      </c>
    </row>
    <row r="23" spans="1:7" ht="12.75">
      <c r="A23" s="1" t="s">
        <v>25</v>
      </c>
      <c r="B23" s="14"/>
      <c r="C23" s="14"/>
      <c r="D23" s="14"/>
      <c r="E23" s="14"/>
      <c r="F23" s="15">
        <v>3</v>
      </c>
      <c r="G23" s="14">
        <f t="shared" si="0"/>
        <v>3</v>
      </c>
    </row>
    <row r="24" spans="1:7" ht="12.75">
      <c r="A24" s="1" t="s">
        <v>26</v>
      </c>
      <c r="B24" s="14"/>
      <c r="C24" s="15">
        <v>24</v>
      </c>
      <c r="D24" s="15">
        <v>24</v>
      </c>
      <c r="E24" s="15">
        <v>7</v>
      </c>
      <c r="F24" s="15">
        <v>1</v>
      </c>
      <c r="G24" s="14">
        <f t="shared" si="0"/>
        <v>56</v>
      </c>
    </row>
    <row r="25" spans="1:7" ht="12.75">
      <c r="A25" s="1" t="s">
        <v>27</v>
      </c>
      <c r="B25" s="14"/>
      <c r="C25" s="14"/>
      <c r="D25" s="14"/>
      <c r="E25" s="15">
        <v>1</v>
      </c>
      <c r="F25" s="14"/>
      <c r="G25" s="14">
        <f t="shared" si="0"/>
        <v>1</v>
      </c>
    </row>
    <row r="26" spans="1:7" ht="12.75">
      <c r="A26" s="1" t="s">
        <v>28</v>
      </c>
      <c r="B26" s="15">
        <v>10</v>
      </c>
      <c r="C26" s="15">
        <v>56</v>
      </c>
      <c r="D26" s="15">
        <v>29</v>
      </c>
      <c r="E26" s="15">
        <v>14</v>
      </c>
      <c r="F26" s="14"/>
      <c r="G26" s="14">
        <f t="shared" si="0"/>
        <v>109</v>
      </c>
    </row>
    <row r="27" spans="1:7" ht="12.75">
      <c r="A27" s="1" t="s">
        <v>29</v>
      </c>
      <c r="B27" s="14"/>
      <c r="C27" s="14"/>
      <c r="D27" s="15">
        <v>20</v>
      </c>
      <c r="E27" s="15">
        <v>112</v>
      </c>
      <c r="F27" s="15">
        <v>87</v>
      </c>
      <c r="G27" s="14">
        <f t="shared" si="0"/>
        <v>219</v>
      </c>
    </row>
    <row r="28" spans="1:7" ht="12.75">
      <c r="A28" s="1" t="s">
        <v>30</v>
      </c>
      <c r="B28" s="14"/>
      <c r="C28" s="14"/>
      <c r="D28" s="14"/>
      <c r="E28" s="14"/>
      <c r="F28" s="15">
        <v>6</v>
      </c>
      <c r="G28" s="14">
        <f t="shared" si="0"/>
        <v>6</v>
      </c>
    </row>
    <row r="29" spans="1:7" ht="12.75">
      <c r="A29" s="1" t="s">
        <v>31</v>
      </c>
      <c r="B29" s="15">
        <v>7</v>
      </c>
      <c r="C29" s="15">
        <v>131</v>
      </c>
      <c r="D29" s="15">
        <v>245</v>
      </c>
      <c r="E29" s="15">
        <v>349</v>
      </c>
      <c r="F29" s="15">
        <v>332</v>
      </c>
      <c r="G29" s="14">
        <f t="shared" si="0"/>
        <v>1064</v>
      </c>
    </row>
    <row r="30" spans="1:7" ht="12.75">
      <c r="A30" s="9"/>
      <c r="B30" s="16"/>
      <c r="C30" s="16"/>
      <c r="D30" s="16"/>
      <c r="E30" s="16"/>
      <c r="F30" s="16"/>
      <c r="G30" s="17"/>
    </row>
    <row r="31" spans="1:7" ht="12.75">
      <c r="A31" s="9" t="s">
        <v>6</v>
      </c>
      <c r="B31" s="16">
        <f aca="true" t="shared" si="1" ref="B31:G31">SUM(B5:B29)</f>
        <v>316</v>
      </c>
      <c r="C31" s="16">
        <f t="shared" si="1"/>
        <v>1482</v>
      </c>
      <c r="D31" s="16">
        <f t="shared" si="1"/>
        <v>1109</v>
      </c>
      <c r="E31" s="16">
        <f t="shared" si="1"/>
        <v>1313</v>
      </c>
      <c r="F31" s="16">
        <f t="shared" si="1"/>
        <v>1147</v>
      </c>
      <c r="G31" s="16">
        <f t="shared" si="1"/>
        <v>5367</v>
      </c>
    </row>
    <row r="32" spans="1:7" ht="12.75">
      <c r="A32" s="9"/>
      <c r="B32" s="10"/>
      <c r="C32" s="10"/>
      <c r="D32" s="10"/>
      <c r="E32" s="10"/>
      <c r="F32" s="10"/>
      <c r="G32" s="11"/>
    </row>
    <row r="34" spans="1:7" ht="12.75">
      <c r="A34" s="19" t="s">
        <v>49</v>
      </c>
      <c r="B34" s="19"/>
      <c r="C34" s="19"/>
      <c r="D34" s="19"/>
      <c r="E34" s="19"/>
      <c r="F34" s="19"/>
      <c r="G34" s="19"/>
    </row>
    <row r="35" spans="1:7" ht="12.75">
      <c r="A35" s="19" t="s">
        <v>50</v>
      </c>
      <c r="B35" s="19"/>
      <c r="C35" s="19"/>
      <c r="D35" s="19"/>
      <c r="E35" s="19"/>
      <c r="F35" s="19"/>
      <c r="G35" s="19"/>
    </row>
    <row r="36" spans="2:6" ht="12.75">
      <c r="B36" s="20" t="s">
        <v>51</v>
      </c>
      <c r="C36" s="21"/>
      <c r="D36" s="21"/>
      <c r="E36" s="21"/>
      <c r="F36" s="22"/>
    </row>
    <row r="37" spans="1:7" ht="12.75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</row>
    <row r="38" spans="1:7" ht="12.75">
      <c r="A38" s="3" t="s">
        <v>32</v>
      </c>
      <c r="B38" s="14">
        <f>B17+B29+B12+B10</f>
        <v>268</v>
      </c>
      <c r="C38" s="14">
        <f>C17+C29+C12+C10</f>
        <v>1132</v>
      </c>
      <c r="D38" s="14">
        <f>D17+D29+D12+D10</f>
        <v>742</v>
      </c>
      <c r="E38" s="14">
        <f>E17+E29+E12+E10</f>
        <v>634</v>
      </c>
      <c r="F38" s="14">
        <f>F17+F29+F12+F10</f>
        <v>568</v>
      </c>
      <c r="G38" s="14">
        <f>SUM(B38:F38)</f>
        <v>3344</v>
      </c>
    </row>
    <row r="39" spans="1:7" ht="12.75">
      <c r="A39" s="3" t="s">
        <v>33</v>
      </c>
      <c r="B39" s="14">
        <f>B9+B18+B11</f>
        <v>21</v>
      </c>
      <c r="C39" s="14">
        <f>C9+C18+C11</f>
        <v>107</v>
      </c>
      <c r="D39" s="14">
        <f>D9+D18+D11</f>
        <v>84</v>
      </c>
      <c r="E39" s="14">
        <f>E9+E18+E11</f>
        <v>80</v>
      </c>
      <c r="F39" s="14">
        <f>F9+F18+F11</f>
        <v>33</v>
      </c>
      <c r="G39" s="14">
        <f>SUM(B39:F39)</f>
        <v>325</v>
      </c>
    </row>
    <row r="40" spans="1:7" ht="12.75">
      <c r="A40" s="3" t="s">
        <v>34</v>
      </c>
      <c r="B40" s="14">
        <f>B7+B8+B13+B14+B16+B19+B21+B23+B25+B27+B28</f>
        <v>13</v>
      </c>
      <c r="C40" s="14">
        <f>C7+C8+C13+C14+C16+C19+C21+C23+C25+C27+C28</f>
        <v>93</v>
      </c>
      <c r="D40" s="14">
        <f>D7+D8+D13+D14+D16+D19+D21+D23+D25+D27+D28</f>
        <v>187</v>
      </c>
      <c r="E40" s="14">
        <f>E7+E8+E13+E14+E16+E19+E21+E23+E25+E27+E28</f>
        <v>547</v>
      </c>
      <c r="F40" s="14">
        <f>F7+F8+F13+F14+F16+F19+F21+F23+F25+F27+F28</f>
        <v>537</v>
      </c>
      <c r="G40" s="14">
        <f>SUM(B40:F40)</f>
        <v>1377</v>
      </c>
    </row>
    <row r="41" spans="1:7" ht="12.75">
      <c r="A41" s="3" t="s">
        <v>35</v>
      </c>
      <c r="B41" s="14">
        <f>B5+B6+B24+B26</f>
        <v>11</v>
      </c>
      <c r="C41" s="14">
        <f>C5+C6+C24+C26</f>
        <v>149</v>
      </c>
      <c r="D41" s="14">
        <f>D5+D6+D24+D26</f>
        <v>94</v>
      </c>
      <c r="E41" s="14">
        <f>E5+E6+E24+E26</f>
        <v>50</v>
      </c>
      <c r="F41" s="14">
        <f>F5+F6+F24+F26</f>
        <v>6</v>
      </c>
      <c r="G41" s="14">
        <f>SUM(B41:F41)</f>
        <v>310</v>
      </c>
    </row>
    <row r="42" spans="1:7" ht="12.75">
      <c r="A42" s="3" t="s">
        <v>36</v>
      </c>
      <c r="B42" s="14">
        <f>+B15+B20+B22</f>
        <v>3</v>
      </c>
      <c r="C42" s="14">
        <f>+C15+C20+C22</f>
        <v>1</v>
      </c>
      <c r="D42" s="14">
        <f>+D15+D20+D22</f>
        <v>2</v>
      </c>
      <c r="E42" s="14">
        <f>+E15+E20+E22</f>
        <v>2</v>
      </c>
      <c r="F42" s="14">
        <f>+F15+F20+F22</f>
        <v>3</v>
      </c>
      <c r="G42" s="14">
        <f>SUM(B42:F42)</f>
        <v>11</v>
      </c>
    </row>
    <row r="43" spans="2:7" ht="12.75">
      <c r="B43" s="18"/>
      <c r="C43" s="18"/>
      <c r="D43" s="18"/>
      <c r="E43" s="18"/>
      <c r="F43" s="18"/>
      <c r="G43" s="18"/>
    </row>
    <row r="44" spans="1:7" ht="12.75">
      <c r="A44" s="4" t="s">
        <v>6</v>
      </c>
      <c r="B44" s="18">
        <f aca="true" t="shared" si="2" ref="B44:G44">SUM(B38:B42)</f>
        <v>316</v>
      </c>
      <c r="C44" s="18">
        <f t="shared" si="2"/>
        <v>1482</v>
      </c>
      <c r="D44" s="18">
        <f t="shared" si="2"/>
        <v>1109</v>
      </c>
      <c r="E44" s="18">
        <f t="shared" si="2"/>
        <v>1313</v>
      </c>
      <c r="F44" s="18">
        <f t="shared" si="2"/>
        <v>1147</v>
      </c>
      <c r="G44" s="18">
        <f t="shared" si="2"/>
        <v>5367</v>
      </c>
    </row>
    <row r="48" spans="1:11" ht="12.75">
      <c r="A48" s="19" t="s">
        <v>49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5" t="s">
        <v>0</v>
      </c>
      <c r="B50" s="5" t="s">
        <v>37</v>
      </c>
      <c r="C50" s="5" t="s">
        <v>38</v>
      </c>
      <c r="D50" s="5" t="s">
        <v>39</v>
      </c>
      <c r="E50" s="5" t="s">
        <v>40</v>
      </c>
      <c r="F50" s="5" t="s">
        <v>41</v>
      </c>
      <c r="G50" s="5" t="s">
        <v>42</v>
      </c>
      <c r="H50" s="5" t="s">
        <v>43</v>
      </c>
      <c r="I50" s="5" t="s">
        <v>44</v>
      </c>
      <c r="J50" s="5" t="s">
        <v>45</v>
      </c>
      <c r="K50" s="5" t="s">
        <v>46</v>
      </c>
    </row>
    <row r="51" spans="1:11" ht="12.75">
      <c r="A51" s="6" t="s">
        <v>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</v>
      </c>
      <c r="J51" s="12">
        <v>15</v>
      </c>
      <c r="K51" s="12">
        <v>134</v>
      </c>
    </row>
    <row r="52" spans="1:11" ht="12.75">
      <c r="A52" s="1" t="s">
        <v>8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5">
        <v>11</v>
      </c>
    </row>
    <row r="53" spans="1:11" ht="12.75">
      <c r="A53" s="1" t="s">
        <v>9</v>
      </c>
      <c r="B53" s="15">
        <v>1</v>
      </c>
      <c r="C53" s="15">
        <v>5</v>
      </c>
      <c r="D53" s="15">
        <v>9</v>
      </c>
      <c r="E53" s="15">
        <v>8</v>
      </c>
      <c r="F53" s="15">
        <v>7</v>
      </c>
      <c r="G53" s="15">
        <v>5</v>
      </c>
      <c r="H53" s="15">
        <v>4</v>
      </c>
      <c r="I53" s="15">
        <v>11</v>
      </c>
      <c r="J53" s="15">
        <v>18</v>
      </c>
      <c r="K53" s="15">
        <v>11</v>
      </c>
    </row>
    <row r="54" spans="1:11" ht="12.75">
      <c r="A54" s="1" t="s">
        <v>10</v>
      </c>
      <c r="B54" s="15">
        <v>14</v>
      </c>
      <c r="C54" s="15">
        <v>9</v>
      </c>
      <c r="D54" s="15">
        <v>9</v>
      </c>
      <c r="E54" s="15">
        <v>11</v>
      </c>
      <c r="F54" s="15">
        <v>8</v>
      </c>
      <c r="G54" s="15">
        <v>6</v>
      </c>
      <c r="H54" s="15">
        <v>9</v>
      </c>
      <c r="I54" s="15">
        <v>6</v>
      </c>
      <c r="J54" s="15">
        <v>11</v>
      </c>
      <c r="K54" s="15">
        <v>16</v>
      </c>
    </row>
    <row r="55" spans="1:11" ht="12.75">
      <c r="A55" s="1" t="s">
        <v>11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5">
        <v>3</v>
      </c>
      <c r="K55" s="15">
        <v>35</v>
      </c>
    </row>
    <row r="56" spans="1:11" ht="12.75">
      <c r="A56" s="1" t="s">
        <v>12</v>
      </c>
      <c r="B56" s="15">
        <v>20</v>
      </c>
      <c r="C56" s="15">
        <v>27</v>
      </c>
      <c r="D56" s="15">
        <v>21</v>
      </c>
      <c r="E56" s="15">
        <v>42</v>
      </c>
      <c r="F56" s="15">
        <v>34</v>
      </c>
      <c r="G56" s="15">
        <v>25</v>
      </c>
      <c r="H56" s="15">
        <v>19</v>
      </c>
      <c r="I56" s="15">
        <v>34</v>
      </c>
      <c r="J56" s="15">
        <v>35</v>
      </c>
      <c r="K56" s="15">
        <v>14</v>
      </c>
    </row>
    <row r="57" spans="1:11" ht="12.75">
      <c r="A57" s="1" t="s">
        <v>13</v>
      </c>
      <c r="B57" s="15">
        <v>187</v>
      </c>
      <c r="C57" s="15">
        <v>255</v>
      </c>
      <c r="D57" s="15">
        <v>315</v>
      </c>
      <c r="E57" s="15">
        <v>258</v>
      </c>
      <c r="F57" s="15">
        <v>295</v>
      </c>
      <c r="G57" s="15">
        <v>255</v>
      </c>
      <c r="H57" s="15">
        <v>269</v>
      </c>
      <c r="I57" s="15">
        <v>294</v>
      </c>
      <c r="J57" s="15">
        <v>331</v>
      </c>
      <c r="K57" s="15">
        <v>254</v>
      </c>
    </row>
    <row r="58" spans="1:11" ht="12.75">
      <c r="A58" s="1" t="s">
        <v>14</v>
      </c>
      <c r="B58" s="15">
        <v>4</v>
      </c>
      <c r="C58" s="15">
        <v>4</v>
      </c>
      <c r="D58" s="15">
        <v>4</v>
      </c>
      <c r="E58" s="15">
        <v>2</v>
      </c>
      <c r="F58" s="15">
        <v>2</v>
      </c>
      <c r="G58" s="15">
        <v>2</v>
      </c>
      <c r="H58" s="15">
        <v>2</v>
      </c>
      <c r="I58" s="15">
        <v>2</v>
      </c>
      <c r="J58" s="15">
        <v>4</v>
      </c>
      <c r="K58" s="15">
        <v>2</v>
      </c>
    </row>
    <row r="59" spans="1:11" ht="12.75">
      <c r="A59" s="1" t="s">
        <v>15</v>
      </c>
      <c r="B59" s="15">
        <v>12</v>
      </c>
      <c r="C59" s="15">
        <v>8</v>
      </c>
      <c r="D59" s="15">
        <v>7</v>
      </c>
      <c r="E59" s="15">
        <v>11</v>
      </c>
      <c r="F59" s="15">
        <v>9</v>
      </c>
      <c r="G59" s="15">
        <v>6</v>
      </c>
      <c r="H59" s="15">
        <v>6</v>
      </c>
      <c r="I59" s="15">
        <v>3</v>
      </c>
      <c r="J59" s="15">
        <v>5</v>
      </c>
      <c r="K59" s="15">
        <v>3</v>
      </c>
    </row>
    <row r="60" spans="1:11" ht="12.75">
      <c r="A60" s="1" t="s">
        <v>16</v>
      </c>
      <c r="B60" s="15">
        <v>40</v>
      </c>
      <c r="C60" s="15">
        <v>41</v>
      </c>
      <c r="D60" s="15">
        <v>25</v>
      </c>
      <c r="E60" s="15">
        <v>35</v>
      </c>
      <c r="F60" s="15">
        <v>20</v>
      </c>
      <c r="G60" s="15">
        <v>30</v>
      </c>
      <c r="H60" s="15">
        <v>24</v>
      </c>
      <c r="I60" s="15">
        <v>25</v>
      </c>
      <c r="J60" s="15">
        <v>16</v>
      </c>
      <c r="K60" s="15">
        <v>13</v>
      </c>
    </row>
    <row r="61" spans="1:11" ht="12.75">
      <c r="A61" s="1" t="s">
        <v>17</v>
      </c>
      <c r="B61" s="15">
        <v>15</v>
      </c>
      <c r="C61" s="15">
        <v>15</v>
      </c>
      <c r="D61" s="15">
        <v>10</v>
      </c>
      <c r="E61" s="15">
        <v>8</v>
      </c>
      <c r="F61" s="15">
        <v>7</v>
      </c>
      <c r="G61" s="15">
        <v>7</v>
      </c>
      <c r="H61" s="15">
        <v>17</v>
      </c>
      <c r="I61" s="15">
        <v>10</v>
      </c>
      <c r="J61" s="15">
        <v>1</v>
      </c>
      <c r="K61" s="15">
        <v>5</v>
      </c>
    </row>
    <row r="62" spans="1:11" ht="12.75">
      <c r="A62" s="1" t="s">
        <v>18</v>
      </c>
      <c r="B62" s="15">
        <v>101</v>
      </c>
      <c r="C62" s="15">
        <v>118</v>
      </c>
      <c r="D62" s="15">
        <v>135</v>
      </c>
      <c r="E62" s="15">
        <v>144</v>
      </c>
      <c r="F62" s="15">
        <v>135</v>
      </c>
      <c r="G62" s="15">
        <v>168</v>
      </c>
      <c r="H62" s="15">
        <v>150</v>
      </c>
      <c r="I62" s="15">
        <v>180</v>
      </c>
      <c r="J62" s="15">
        <v>142</v>
      </c>
      <c r="K62" s="15">
        <v>155</v>
      </c>
    </row>
    <row r="63" spans="1:11" ht="12.75">
      <c r="A63" s="1" t="s">
        <v>19</v>
      </c>
      <c r="B63" s="15">
        <v>2145</v>
      </c>
      <c r="C63" s="15">
        <v>2192</v>
      </c>
      <c r="D63" s="15">
        <v>2168</v>
      </c>
      <c r="E63" s="15">
        <v>2149</v>
      </c>
      <c r="F63" s="15">
        <v>2085</v>
      </c>
      <c r="G63" s="15">
        <v>2054</v>
      </c>
      <c r="H63" s="15">
        <v>2043</v>
      </c>
      <c r="I63" s="15">
        <v>2156</v>
      </c>
      <c r="J63" s="15">
        <v>2134</v>
      </c>
      <c r="K63" s="15">
        <v>2264</v>
      </c>
    </row>
    <row r="64" spans="1:11" ht="12.75">
      <c r="A64" s="1" t="s">
        <v>20</v>
      </c>
      <c r="B64" s="15">
        <v>72</v>
      </c>
      <c r="C64" s="15">
        <v>59</v>
      </c>
      <c r="D64" s="15">
        <v>51</v>
      </c>
      <c r="E64" s="15">
        <v>79</v>
      </c>
      <c r="F64" s="15">
        <v>70</v>
      </c>
      <c r="G64" s="15">
        <v>64</v>
      </c>
      <c r="H64" s="15">
        <v>67</v>
      </c>
      <c r="I64" s="15">
        <v>62</v>
      </c>
      <c r="J64" s="15">
        <v>55</v>
      </c>
      <c r="K64" s="15">
        <v>36</v>
      </c>
    </row>
    <row r="65" spans="1:11" ht="12.75">
      <c r="A65" s="1" t="s">
        <v>21</v>
      </c>
      <c r="B65" s="15">
        <v>738</v>
      </c>
      <c r="C65" s="15">
        <v>821</v>
      </c>
      <c r="D65" s="15">
        <v>829</v>
      </c>
      <c r="E65" s="15">
        <v>859</v>
      </c>
      <c r="F65" s="15">
        <v>866</v>
      </c>
      <c r="G65" s="15">
        <v>867</v>
      </c>
      <c r="H65" s="15">
        <v>952</v>
      </c>
      <c r="I65" s="15">
        <v>975</v>
      </c>
      <c r="J65" s="15">
        <v>1024</v>
      </c>
      <c r="K65" s="15">
        <v>948</v>
      </c>
    </row>
    <row r="66" spans="1:11" ht="12.75">
      <c r="A66" s="1" t="s">
        <v>22</v>
      </c>
      <c r="B66" s="15">
        <v>22</v>
      </c>
      <c r="C66" s="15">
        <v>15</v>
      </c>
      <c r="D66" s="15">
        <v>13</v>
      </c>
      <c r="E66" s="15">
        <v>6</v>
      </c>
      <c r="F66" s="15">
        <v>14</v>
      </c>
      <c r="G66" s="15">
        <v>10</v>
      </c>
      <c r="H66" s="15">
        <v>8</v>
      </c>
      <c r="I66" s="15">
        <v>5</v>
      </c>
      <c r="J66" s="15">
        <v>8</v>
      </c>
      <c r="K66" s="15">
        <v>6</v>
      </c>
    </row>
    <row r="67" spans="1:11" ht="12.75">
      <c r="A67" s="1" t="s">
        <v>23</v>
      </c>
      <c r="B67" s="15">
        <v>4</v>
      </c>
      <c r="C67" s="15">
        <v>7</v>
      </c>
      <c r="D67" s="15">
        <v>6</v>
      </c>
      <c r="E67" s="15">
        <v>4</v>
      </c>
      <c r="F67" s="15">
        <v>2</v>
      </c>
      <c r="G67" s="15">
        <v>1</v>
      </c>
      <c r="H67" s="15">
        <v>4</v>
      </c>
      <c r="I67" s="15">
        <v>2</v>
      </c>
      <c r="J67" s="15">
        <v>2</v>
      </c>
      <c r="K67" s="15">
        <v>2</v>
      </c>
    </row>
    <row r="68" spans="1:11" ht="12.75">
      <c r="A68" s="1" t="s">
        <v>47</v>
      </c>
      <c r="B68" s="15">
        <v>26</v>
      </c>
      <c r="C68" s="15">
        <v>19</v>
      </c>
      <c r="D68" s="15">
        <v>16</v>
      </c>
      <c r="E68" s="15">
        <v>6</v>
      </c>
      <c r="F68" s="15">
        <v>8</v>
      </c>
      <c r="G68" s="15">
        <v>9</v>
      </c>
      <c r="H68" s="15">
        <v>8</v>
      </c>
      <c r="I68" s="15">
        <v>3</v>
      </c>
      <c r="J68" s="15">
        <v>1</v>
      </c>
      <c r="K68" s="15">
        <v>0</v>
      </c>
    </row>
    <row r="69" spans="1:11" ht="12.75">
      <c r="A69" s="1" t="s">
        <v>25</v>
      </c>
      <c r="B69" s="15">
        <v>71</v>
      </c>
      <c r="C69" s="15">
        <v>68</v>
      </c>
      <c r="D69" s="15">
        <v>73</v>
      </c>
      <c r="E69" s="15">
        <v>62</v>
      </c>
      <c r="F69" s="15">
        <v>52</v>
      </c>
      <c r="G69" s="15">
        <v>38</v>
      </c>
      <c r="H69" s="15">
        <v>28</v>
      </c>
      <c r="I69" s="15">
        <v>27</v>
      </c>
      <c r="J69" s="15">
        <v>8</v>
      </c>
      <c r="K69" s="15">
        <v>3</v>
      </c>
    </row>
    <row r="70" spans="1:11" ht="12.75">
      <c r="A70" s="1" t="s">
        <v>26</v>
      </c>
      <c r="B70" s="15">
        <v>235</v>
      </c>
      <c r="C70" s="15">
        <v>188</v>
      </c>
      <c r="D70" s="15">
        <v>249</v>
      </c>
      <c r="E70" s="15">
        <v>183</v>
      </c>
      <c r="F70" s="15">
        <v>184</v>
      </c>
      <c r="G70" s="15">
        <v>208</v>
      </c>
      <c r="H70" s="15">
        <v>203</v>
      </c>
      <c r="I70" s="15">
        <v>216</v>
      </c>
      <c r="J70" s="15">
        <v>195</v>
      </c>
      <c r="K70" s="15">
        <v>56</v>
      </c>
    </row>
    <row r="71" spans="1:11" ht="12.75">
      <c r="A71" s="1" t="s">
        <v>27</v>
      </c>
      <c r="B71" s="15">
        <v>3</v>
      </c>
      <c r="C71" s="15">
        <v>5</v>
      </c>
      <c r="D71" s="15">
        <v>19</v>
      </c>
      <c r="E71" s="15">
        <v>17</v>
      </c>
      <c r="F71" s="15">
        <v>20</v>
      </c>
      <c r="G71" s="15">
        <v>23</v>
      </c>
      <c r="H71" s="15">
        <v>24</v>
      </c>
      <c r="I71" s="15">
        <v>15</v>
      </c>
      <c r="J71" s="15">
        <v>2</v>
      </c>
      <c r="K71" s="15">
        <v>1</v>
      </c>
    </row>
    <row r="72" spans="1:11" ht="12.75">
      <c r="A72" s="1" t="s">
        <v>28</v>
      </c>
      <c r="B72" s="15">
        <v>95</v>
      </c>
      <c r="C72" s="15">
        <v>96</v>
      </c>
      <c r="D72" s="15">
        <v>104</v>
      </c>
      <c r="E72" s="15">
        <v>106</v>
      </c>
      <c r="F72" s="15">
        <v>106</v>
      </c>
      <c r="G72" s="15">
        <v>127</v>
      </c>
      <c r="H72" s="15">
        <v>112</v>
      </c>
      <c r="I72" s="15">
        <v>117</v>
      </c>
      <c r="J72" s="15">
        <v>154</v>
      </c>
      <c r="K72" s="15">
        <v>109</v>
      </c>
    </row>
    <row r="73" spans="1:11" ht="12.75">
      <c r="A73" s="1" t="s">
        <v>29</v>
      </c>
      <c r="B73" s="15">
        <v>47</v>
      </c>
      <c r="C73" s="15">
        <v>39</v>
      </c>
      <c r="D73" s="15">
        <v>58</v>
      </c>
      <c r="E73" s="15">
        <v>56</v>
      </c>
      <c r="F73" s="15">
        <v>69</v>
      </c>
      <c r="G73" s="15">
        <v>103</v>
      </c>
      <c r="H73" s="15">
        <v>138</v>
      </c>
      <c r="I73" s="15">
        <v>150</v>
      </c>
      <c r="J73" s="15">
        <v>158</v>
      </c>
      <c r="K73" s="15">
        <v>219</v>
      </c>
    </row>
    <row r="74" spans="1:11" ht="12.75">
      <c r="A74" s="1" t="s">
        <v>30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1</v>
      </c>
      <c r="K74" s="15">
        <v>6</v>
      </c>
    </row>
    <row r="75" spans="1:11" ht="12.75">
      <c r="A75" s="1" t="s">
        <v>48</v>
      </c>
      <c r="B75" s="15">
        <v>12</v>
      </c>
      <c r="C75" s="15">
        <v>10</v>
      </c>
      <c r="D75" s="15">
        <v>2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ht="12.75">
      <c r="A76" s="1" t="s">
        <v>31</v>
      </c>
      <c r="B76" s="15">
        <v>763</v>
      </c>
      <c r="C76" s="15">
        <v>767</v>
      </c>
      <c r="D76" s="15">
        <v>795</v>
      </c>
      <c r="E76" s="15">
        <v>846</v>
      </c>
      <c r="F76" s="15">
        <v>927</v>
      </c>
      <c r="G76" s="15">
        <v>965</v>
      </c>
      <c r="H76" s="15">
        <v>978</v>
      </c>
      <c r="I76" s="15">
        <v>1101</v>
      </c>
      <c r="J76" s="15">
        <v>1072</v>
      </c>
      <c r="K76" s="15">
        <v>1064</v>
      </c>
    </row>
    <row r="77" spans="1:11" ht="12.75">
      <c r="A77" s="9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9" t="s">
        <v>6</v>
      </c>
      <c r="B78" s="16">
        <f>SUM(B51:B76)</f>
        <v>4627</v>
      </c>
      <c r="C78" s="16">
        <f aca="true" t="shared" si="3" ref="C78:K78">SUM(C51:C76)</f>
        <v>4768</v>
      </c>
      <c r="D78" s="16">
        <f t="shared" si="3"/>
        <v>4918</v>
      </c>
      <c r="E78" s="16">
        <f t="shared" si="3"/>
        <v>4892</v>
      </c>
      <c r="F78" s="16">
        <f t="shared" si="3"/>
        <v>4920</v>
      </c>
      <c r="G78" s="16">
        <f t="shared" si="3"/>
        <v>4974</v>
      </c>
      <c r="H78" s="16">
        <f t="shared" si="3"/>
        <v>5065</v>
      </c>
      <c r="I78" s="16">
        <f t="shared" si="3"/>
        <v>5395</v>
      </c>
      <c r="J78" s="16">
        <f t="shared" si="3"/>
        <v>5396</v>
      </c>
      <c r="K78" s="16">
        <f t="shared" si="3"/>
        <v>5367</v>
      </c>
    </row>
    <row r="79" spans="1:11" ht="12.7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1" spans="1:11" ht="12.75">
      <c r="A81" s="19" t="s">
        <v>49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 t="s">
        <v>52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5" t="s">
        <v>0</v>
      </c>
      <c r="B83" s="5" t="s">
        <v>37</v>
      </c>
      <c r="C83" s="5" t="s">
        <v>38</v>
      </c>
      <c r="D83" s="5" t="s">
        <v>39</v>
      </c>
      <c r="E83" s="5" t="s">
        <v>40</v>
      </c>
      <c r="F83" s="5" t="s">
        <v>41</v>
      </c>
      <c r="G83" s="5" t="s">
        <v>42</v>
      </c>
      <c r="H83" s="5" t="s">
        <v>43</v>
      </c>
      <c r="I83" s="5" t="s">
        <v>44</v>
      </c>
      <c r="J83" s="5" t="s">
        <v>45</v>
      </c>
      <c r="K83" s="5" t="s">
        <v>46</v>
      </c>
    </row>
    <row r="84" spans="1:11" ht="12.75">
      <c r="A84" s="3" t="s">
        <v>32</v>
      </c>
      <c r="B84" s="14">
        <f aca="true" t="shared" si="4" ref="B84:K84">B63+B76+B58+B56</f>
        <v>2932</v>
      </c>
      <c r="C84" s="14">
        <f t="shared" si="4"/>
        <v>2990</v>
      </c>
      <c r="D84" s="14">
        <f t="shared" si="4"/>
        <v>2988</v>
      </c>
      <c r="E84" s="14">
        <f t="shared" si="4"/>
        <v>3039</v>
      </c>
      <c r="F84" s="14">
        <f t="shared" si="4"/>
        <v>3048</v>
      </c>
      <c r="G84" s="14">
        <f t="shared" si="4"/>
        <v>3046</v>
      </c>
      <c r="H84" s="14">
        <f t="shared" si="4"/>
        <v>3042</v>
      </c>
      <c r="I84" s="14">
        <f t="shared" si="4"/>
        <v>3293</v>
      </c>
      <c r="J84" s="14">
        <f t="shared" si="4"/>
        <v>3245</v>
      </c>
      <c r="K84" s="14">
        <f t="shared" si="4"/>
        <v>3344</v>
      </c>
    </row>
    <row r="85" spans="1:11" ht="12.75">
      <c r="A85" s="3" t="s">
        <v>33</v>
      </c>
      <c r="B85" s="14">
        <f aca="true" t="shared" si="5" ref="B85:K85">B55+B64+B57</f>
        <v>259</v>
      </c>
      <c r="C85" s="14">
        <f t="shared" si="5"/>
        <v>314</v>
      </c>
      <c r="D85" s="14">
        <f t="shared" si="5"/>
        <v>366</v>
      </c>
      <c r="E85" s="14">
        <f t="shared" si="5"/>
        <v>337</v>
      </c>
      <c r="F85" s="14">
        <f t="shared" si="5"/>
        <v>365</v>
      </c>
      <c r="G85" s="14">
        <f t="shared" si="5"/>
        <v>320</v>
      </c>
      <c r="H85" s="14">
        <f t="shared" si="5"/>
        <v>336</v>
      </c>
      <c r="I85" s="14">
        <f t="shared" si="5"/>
        <v>356</v>
      </c>
      <c r="J85" s="14">
        <f t="shared" si="5"/>
        <v>389</v>
      </c>
      <c r="K85" s="14">
        <f t="shared" si="5"/>
        <v>325</v>
      </c>
    </row>
    <row r="86" spans="1:11" ht="12.75">
      <c r="A86" s="3" t="s">
        <v>34</v>
      </c>
      <c r="B86" s="14">
        <f aca="true" t="shared" si="6" ref="B86:K86">B53+B54+B59+B60+B62+B65+B67+B69+B71+B73+B74</f>
        <v>1031</v>
      </c>
      <c r="C86" s="14">
        <f t="shared" si="6"/>
        <v>1121</v>
      </c>
      <c r="D86" s="14">
        <f t="shared" si="6"/>
        <v>1170</v>
      </c>
      <c r="E86" s="14">
        <f t="shared" si="6"/>
        <v>1207</v>
      </c>
      <c r="F86" s="14">
        <f t="shared" si="6"/>
        <v>1188</v>
      </c>
      <c r="G86" s="14">
        <f t="shared" si="6"/>
        <v>1247</v>
      </c>
      <c r="H86" s="14">
        <f t="shared" si="6"/>
        <v>1339</v>
      </c>
      <c r="I86" s="14">
        <f t="shared" si="6"/>
        <v>1394</v>
      </c>
      <c r="J86" s="14">
        <f t="shared" si="6"/>
        <v>1387</v>
      </c>
      <c r="K86" s="14">
        <f t="shared" si="6"/>
        <v>1377</v>
      </c>
    </row>
    <row r="87" spans="1:11" ht="12.75">
      <c r="A87" s="3" t="s">
        <v>35</v>
      </c>
      <c r="B87" s="14">
        <f aca="true" t="shared" si="7" ref="B87:K87">B51+B52+B70+B72</f>
        <v>330</v>
      </c>
      <c r="C87" s="14">
        <f t="shared" si="7"/>
        <v>284</v>
      </c>
      <c r="D87" s="14">
        <f t="shared" si="7"/>
        <v>353</v>
      </c>
      <c r="E87" s="14">
        <f t="shared" si="7"/>
        <v>289</v>
      </c>
      <c r="F87" s="14">
        <f t="shared" si="7"/>
        <v>290</v>
      </c>
      <c r="G87" s="14">
        <f t="shared" si="7"/>
        <v>335</v>
      </c>
      <c r="H87" s="14">
        <f t="shared" si="7"/>
        <v>315</v>
      </c>
      <c r="I87" s="14">
        <f t="shared" si="7"/>
        <v>334</v>
      </c>
      <c r="J87" s="14">
        <f t="shared" si="7"/>
        <v>365</v>
      </c>
      <c r="K87" s="14">
        <f t="shared" si="7"/>
        <v>310</v>
      </c>
    </row>
    <row r="88" spans="1:11" ht="12.75">
      <c r="A88" s="3" t="s">
        <v>36</v>
      </c>
      <c r="B88" s="14">
        <f aca="true" t="shared" si="8" ref="B88:K88">+B61+B66+B68+B75</f>
        <v>75</v>
      </c>
      <c r="C88" s="14">
        <f t="shared" si="8"/>
        <v>59</v>
      </c>
      <c r="D88" s="14">
        <f t="shared" si="8"/>
        <v>41</v>
      </c>
      <c r="E88" s="14">
        <f t="shared" si="8"/>
        <v>20</v>
      </c>
      <c r="F88" s="14">
        <f t="shared" si="8"/>
        <v>29</v>
      </c>
      <c r="G88" s="14">
        <f t="shared" si="8"/>
        <v>26</v>
      </c>
      <c r="H88" s="14">
        <f t="shared" si="8"/>
        <v>33</v>
      </c>
      <c r="I88" s="14">
        <f t="shared" si="8"/>
        <v>18</v>
      </c>
      <c r="J88" s="14">
        <f t="shared" si="8"/>
        <v>10</v>
      </c>
      <c r="K88" s="14">
        <f t="shared" si="8"/>
        <v>11</v>
      </c>
    </row>
    <row r="89" spans="2:11" ht="12.7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2.75">
      <c r="A90" s="4" t="s">
        <v>6</v>
      </c>
      <c r="B90" s="18">
        <f aca="true" t="shared" si="9" ref="B90:K90">SUM(B84:B88)</f>
        <v>4627</v>
      </c>
      <c r="C90" s="18">
        <f t="shared" si="9"/>
        <v>4768</v>
      </c>
      <c r="D90" s="18">
        <f t="shared" si="9"/>
        <v>4918</v>
      </c>
      <c r="E90" s="18">
        <f t="shared" si="9"/>
        <v>4892</v>
      </c>
      <c r="F90" s="18">
        <f t="shared" si="9"/>
        <v>4920</v>
      </c>
      <c r="G90" s="18">
        <f t="shared" si="9"/>
        <v>4974</v>
      </c>
      <c r="H90" s="18">
        <f t="shared" si="9"/>
        <v>5065</v>
      </c>
      <c r="I90" s="18">
        <f t="shared" si="9"/>
        <v>5395</v>
      </c>
      <c r="J90" s="18">
        <f t="shared" si="9"/>
        <v>5396</v>
      </c>
      <c r="K90" s="18">
        <f t="shared" si="9"/>
        <v>5367</v>
      </c>
    </row>
    <row r="93" spans="1:11" ht="12.75">
      <c r="A93" s="19" t="s">
        <v>49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9" t="s">
        <v>52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5" t="s">
        <v>0</v>
      </c>
      <c r="B95" s="5" t="s">
        <v>37</v>
      </c>
      <c r="C95" s="5" t="s">
        <v>38</v>
      </c>
      <c r="D95" s="5" t="s">
        <v>39</v>
      </c>
      <c r="E95" s="5" t="s">
        <v>40</v>
      </c>
      <c r="F95" s="5" t="s">
        <v>41</v>
      </c>
      <c r="G95" s="5" t="s">
        <v>42</v>
      </c>
      <c r="H95" s="5" t="s">
        <v>43</v>
      </c>
      <c r="I95" s="5" t="s">
        <v>44</v>
      </c>
      <c r="J95" s="5" t="s">
        <v>45</v>
      </c>
      <c r="K95" s="5" t="s">
        <v>46</v>
      </c>
    </row>
    <row r="96" spans="1:11" ht="12.75">
      <c r="A96" s="3" t="s">
        <v>32</v>
      </c>
      <c r="B96" s="7">
        <f aca="true" t="shared" si="10" ref="B96:K96">B84/B90</f>
        <v>0.6336719256537714</v>
      </c>
      <c r="C96" s="7">
        <f t="shared" si="10"/>
        <v>0.6270973154362416</v>
      </c>
      <c r="D96" s="7">
        <f t="shared" si="10"/>
        <v>0.6075640504270029</v>
      </c>
      <c r="E96" s="7">
        <f t="shared" si="10"/>
        <v>0.6212183156173344</v>
      </c>
      <c r="F96" s="7">
        <f t="shared" si="10"/>
        <v>0.6195121951219512</v>
      </c>
      <c r="G96" s="7">
        <f t="shared" si="10"/>
        <v>0.6123843988741455</v>
      </c>
      <c r="H96" s="7">
        <f t="shared" si="10"/>
        <v>0.6005923000987167</v>
      </c>
      <c r="I96" s="7">
        <f t="shared" si="10"/>
        <v>0.6103799814643188</v>
      </c>
      <c r="J96" s="7">
        <f t="shared" si="10"/>
        <v>0.6013713862120089</v>
      </c>
      <c r="K96" s="7">
        <f t="shared" si="10"/>
        <v>0.6230668902552636</v>
      </c>
    </row>
    <row r="97" spans="1:11" ht="12.75">
      <c r="A97" s="3" t="s">
        <v>33</v>
      </c>
      <c r="B97" s="7">
        <f aca="true" t="shared" si="11" ref="B97:K97">B85/B90</f>
        <v>0.05597579425113464</v>
      </c>
      <c r="C97" s="7">
        <f t="shared" si="11"/>
        <v>0.06585570469798657</v>
      </c>
      <c r="D97" s="7">
        <f t="shared" si="11"/>
        <v>0.07442049613664091</v>
      </c>
      <c r="E97" s="7">
        <f t="shared" si="11"/>
        <v>0.06888798037612429</v>
      </c>
      <c r="F97" s="7">
        <f t="shared" si="11"/>
        <v>0.0741869918699187</v>
      </c>
      <c r="G97" s="7">
        <f t="shared" si="11"/>
        <v>0.06433453960595094</v>
      </c>
      <c r="H97" s="7">
        <f t="shared" si="11"/>
        <v>0.06633761105626851</v>
      </c>
      <c r="I97" s="7">
        <f t="shared" si="11"/>
        <v>0.0659870250231696</v>
      </c>
      <c r="J97" s="7">
        <f t="shared" si="11"/>
        <v>0.07209043736100815</v>
      </c>
      <c r="K97" s="7">
        <f t="shared" si="11"/>
        <v>0.060555245015837526</v>
      </c>
    </row>
    <row r="98" spans="1:11" ht="12.75">
      <c r="A98" s="3" t="s">
        <v>34</v>
      </c>
      <c r="B98" s="7">
        <f aca="true" t="shared" si="12" ref="B98:K98">B86/B90</f>
        <v>0.22282256321590663</v>
      </c>
      <c r="C98" s="7">
        <f t="shared" si="12"/>
        <v>0.23510906040268456</v>
      </c>
      <c r="D98" s="7">
        <f t="shared" si="12"/>
        <v>0.2379015860105734</v>
      </c>
      <c r="E98" s="7">
        <f t="shared" si="12"/>
        <v>0.24672935404742435</v>
      </c>
      <c r="F98" s="7">
        <f t="shared" si="12"/>
        <v>0.24146341463414633</v>
      </c>
      <c r="G98" s="7">
        <f t="shared" si="12"/>
        <v>0.2507036590269401</v>
      </c>
      <c r="H98" s="7">
        <f t="shared" si="12"/>
        <v>0.26436327739387955</v>
      </c>
      <c r="I98" s="7">
        <f t="shared" si="12"/>
        <v>0.2583873957367933</v>
      </c>
      <c r="J98" s="7">
        <f t="shared" si="12"/>
        <v>0.25704225352112675</v>
      </c>
      <c r="K98" s="7">
        <f t="shared" si="12"/>
        <v>0.25656791503633314</v>
      </c>
    </row>
    <row r="99" spans="1:11" ht="12.75">
      <c r="A99" s="3" t="s">
        <v>35</v>
      </c>
      <c r="B99" s="7">
        <f aca="true" t="shared" si="13" ref="B99:K99">B87/B90</f>
        <v>0.07132051004970824</v>
      </c>
      <c r="C99" s="7">
        <f t="shared" si="13"/>
        <v>0.05956375838926174</v>
      </c>
      <c r="D99" s="7">
        <f t="shared" si="13"/>
        <v>0.07177714518096787</v>
      </c>
      <c r="E99" s="7">
        <f t="shared" si="13"/>
        <v>0.05907604251839738</v>
      </c>
      <c r="F99" s="7">
        <f t="shared" si="13"/>
        <v>0.05894308943089431</v>
      </c>
      <c r="G99" s="7">
        <f t="shared" si="13"/>
        <v>0.06735022114997989</v>
      </c>
      <c r="H99" s="7">
        <f t="shared" si="13"/>
        <v>0.06219151036525173</v>
      </c>
      <c r="I99" s="7">
        <f t="shared" si="13"/>
        <v>0.06190917516218721</v>
      </c>
      <c r="J99" s="7">
        <f t="shared" si="13"/>
        <v>0.06764269829503336</v>
      </c>
      <c r="K99" s="7">
        <f t="shared" si="13"/>
        <v>0.057760387553568104</v>
      </c>
    </row>
    <row r="100" spans="1:11" ht="12.75">
      <c r="A100" s="3" t="s">
        <v>36</v>
      </c>
      <c r="B100" s="7">
        <f aca="true" t="shared" si="14" ref="B100:K100">B88/B90</f>
        <v>0.016209206829479145</v>
      </c>
      <c r="C100" s="7">
        <f t="shared" si="14"/>
        <v>0.012374161073825503</v>
      </c>
      <c r="D100" s="7">
        <f t="shared" si="14"/>
        <v>0.008336722244814965</v>
      </c>
      <c r="E100" s="7">
        <f t="shared" si="14"/>
        <v>0.004088307440719542</v>
      </c>
      <c r="F100" s="7">
        <f t="shared" si="14"/>
        <v>0.005894308943089431</v>
      </c>
      <c r="G100" s="7">
        <f t="shared" si="14"/>
        <v>0.005227181342983514</v>
      </c>
      <c r="H100" s="7">
        <f t="shared" si="14"/>
        <v>0.006515301085883514</v>
      </c>
      <c r="I100" s="7">
        <f t="shared" si="14"/>
        <v>0.003336422613531047</v>
      </c>
      <c r="J100" s="7">
        <f t="shared" si="14"/>
        <v>0.0018532246108228317</v>
      </c>
      <c r="K100" s="7">
        <f t="shared" si="14"/>
        <v>0.0020495621389975778</v>
      </c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1" ht="12.75">
      <c r="B102" s="8">
        <f aca="true" t="shared" si="15" ref="B102:K102">SUM(B96:B100)</f>
        <v>1.0000000000000002</v>
      </c>
      <c r="C102" s="8">
        <f t="shared" si="15"/>
        <v>1</v>
      </c>
      <c r="D102" s="8">
        <f t="shared" si="15"/>
        <v>1</v>
      </c>
      <c r="E102" s="8">
        <f t="shared" si="15"/>
        <v>1</v>
      </c>
      <c r="F102" s="8">
        <f t="shared" si="15"/>
        <v>1</v>
      </c>
      <c r="G102" s="8">
        <f t="shared" si="15"/>
        <v>0.9999999999999999</v>
      </c>
      <c r="H102" s="8">
        <f t="shared" si="15"/>
        <v>0.9999999999999999</v>
      </c>
      <c r="I102" s="8">
        <f t="shared" si="15"/>
        <v>1</v>
      </c>
      <c r="J102" s="8">
        <f t="shared" si="15"/>
        <v>1</v>
      </c>
      <c r="K102" s="8">
        <f t="shared" si="15"/>
        <v>1</v>
      </c>
    </row>
  </sheetData>
  <mergeCells count="12">
    <mergeCell ref="A1:G1"/>
    <mergeCell ref="A2:G2"/>
    <mergeCell ref="A48:K48"/>
    <mergeCell ref="A49:K49"/>
    <mergeCell ref="B3:F3"/>
    <mergeCell ref="B36:F36"/>
    <mergeCell ref="A34:G34"/>
    <mergeCell ref="A35:G35"/>
    <mergeCell ref="A81:K81"/>
    <mergeCell ref="A82:K82"/>
    <mergeCell ref="A93:K93"/>
    <mergeCell ref="A94:K9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A. Rivers</dc:creator>
  <cp:keywords/>
  <dc:description/>
  <cp:lastModifiedBy>DSS User</cp:lastModifiedBy>
  <dcterms:created xsi:type="dcterms:W3CDTF">2009-10-21T14:50:41Z</dcterms:created>
  <dcterms:modified xsi:type="dcterms:W3CDTF">2009-10-22T13:32:04Z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